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8445" firstSheet="7" activeTab="19"/>
  </bookViews>
  <sheets>
    <sheet name="titullapa" sheetId="1" r:id="rId1"/>
    <sheet name="saisinajumi" sheetId="2" r:id="rId2"/>
    <sheet name="saturs" sheetId="3" r:id="rId3"/>
    <sheet name="Tab_1_1" sheetId="4" r:id="rId4"/>
    <sheet name="Tab_1_2" sheetId="5" r:id="rId5"/>
    <sheet name="tab_2" sheetId="6" r:id="rId6"/>
    <sheet name="Tab_3_1" sheetId="7" r:id="rId7"/>
    <sheet name="tab_3_2" sheetId="8" r:id="rId8"/>
    <sheet name="Tab_3_3" sheetId="9" r:id="rId9"/>
    <sheet name="Tab_3_4" sheetId="10" r:id="rId10"/>
    <sheet name="Tab_4" sheetId="11" r:id="rId11"/>
    <sheet name="Tab_5" sheetId="12" r:id="rId12"/>
    <sheet name="Tab_5_1" sheetId="13" r:id="rId13"/>
    <sheet name="Tab_5_2" sheetId="14" r:id="rId14"/>
    <sheet name="Tab_6_1" sheetId="15" r:id="rId15"/>
    <sheet name="tab_6_2" sheetId="16" r:id="rId16"/>
    <sheet name="Tab_7_1" sheetId="17" r:id="rId17"/>
    <sheet name="Tab_7_2" sheetId="18" r:id="rId18"/>
    <sheet name="Tab_7_3" sheetId="19" r:id="rId19"/>
    <sheet name="Tab_8_1" sheetId="20" r:id="rId20"/>
    <sheet name="Tab_8_1a" sheetId="21" r:id="rId21"/>
    <sheet name="Tab_8_1b" sheetId="22" r:id="rId22"/>
    <sheet name="8_2" sheetId="23" r:id="rId23"/>
    <sheet name="Tab_8_2a" sheetId="24" r:id="rId24"/>
    <sheet name="Tab_8_3" sheetId="25" r:id="rId25"/>
    <sheet name="Tab_9_" sheetId="26" r:id="rId26"/>
    <sheet name="Tab_10" sheetId="27" r:id="rId27"/>
    <sheet name="Tab_11" sheetId="28" r:id="rId28"/>
    <sheet name="Tab_12" sheetId="29" r:id="rId29"/>
  </sheets>
  <definedNames>
    <definedName name="_xlnm.Print_Area" localSheetId="1">'saisinajumi'!$A$1:$B$29</definedName>
    <definedName name="_xlnm.Print_Titles" localSheetId="22">'8_2'!$1:$4</definedName>
    <definedName name="_xlnm.Print_Titles" localSheetId="3">'Tab_1_1'!$1:$4</definedName>
    <definedName name="_xlnm.Print_Titles" localSheetId="4">'Tab_1_2'!$1:$4</definedName>
    <definedName name="_xlnm.Print_Titles" localSheetId="26">'Tab_10'!$1:$3</definedName>
    <definedName name="_xlnm.Print_Titles" localSheetId="27">'Tab_11'!$1:$4</definedName>
    <definedName name="_xlnm.Print_Titles" localSheetId="28">'Tab_12'!$1:$4</definedName>
    <definedName name="_xlnm.Print_Titles" localSheetId="5">'tab_2'!$1:$3</definedName>
    <definedName name="_xlnm.Print_Titles" localSheetId="6">'Tab_3_1'!$A:$C,'Tab_3_1'!$1:$5</definedName>
    <definedName name="_xlnm.Print_Titles" localSheetId="7">'tab_3_2'!$1:$4</definedName>
    <definedName name="_xlnm.Print_Titles" localSheetId="8">'Tab_3_3'!$1:$3</definedName>
    <definedName name="_xlnm.Print_Titles" localSheetId="9">'Tab_3_4'!$1:$3</definedName>
    <definedName name="_xlnm.Print_Titles" localSheetId="10">'Tab_4'!$1:$4</definedName>
    <definedName name="_xlnm.Print_Titles" localSheetId="11">'Tab_5'!$1:$3</definedName>
    <definedName name="_xlnm.Print_Titles" localSheetId="12">'Tab_5_1'!$1:$4</definedName>
    <definedName name="_xlnm.Print_Titles" localSheetId="13">'Tab_5_2'!$1:$5</definedName>
    <definedName name="_xlnm.Print_Titles" localSheetId="14">'Tab_6_1'!$1:$3</definedName>
    <definedName name="_xlnm.Print_Titles" localSheetId="15">'tab_6_2'!$1:$4</definedName>
    <definedName name="_xlnm.Print_Titles" localSheetId="16">'Tab_7_1'!$1:$6</definedName>
    <definedName name="_xlnm.Print_Titles" localSheetId="17">'Tab_7_2'!$1:$6</definedName>
    <definedName name="_xlnm.Print_Titles" localSheetId="18">'Tab_7_3'!$1:$6</definedName>
    <definedName name="_xlnm.Print_Titles" localSheetId="19">'Tab_8_1'!$1:$6</definedName>
    <definedName name="_xlnm.Print_Titles" localSheetId="20">'Tab_8_1a'!$1:$4</definedName>
    <definedName name="_xlnm.Print_Titles" localSheetId="21">'Tab_8_1b'!$1:$4</definedName>
    <definedName name="_xlnm.Print_Titles" localSheetId="23">'Tab_8_2a'!$A:$C,'Tab_8_2a'!$1:$4</definedName>
    <definedName name="_xlnm.Print_Titles" localSheetId="24">'Tab_8_3'!$A:$C,'Tab_8_3'!$1:$4</definedName>
    <definedName name="_xlnm.Print_Titles" localSheetId="25">'Tab_9_'!$1:$4</definedName>
  </definedNames>
  <calcPr fullCalcOnLoad="1"/>
</workbook>
</file>

<file path=xl/sharedStrings.xml><?xml version="1.0" encoding="utf-8"?>
<sst xmlns="http://schemas.openxmlformats.org/spreadsheetml/2006/main" count="6875" uniqueCount="694">
  <si>
    <t>LR Labklājības ministrija</t>
  </si>
  <si>
    <t>Sociālo pakalpojumu pārvalde</t>
  </si>
  <si>
    <t>Kurbada iela 2, Rīga, LV - 1009</t>
  </si>
  <si>
    <t>tālrunis: 7114600, Fakss: 7114611</t>
  </si>
  <si>
    <t>VALSTS STATISTIKAS PĀRSKATU KOPSAVILKUMS</t>
  </si>
  <si>
    <t>UPDK 0630276</t>
  </si>
  <si>
    <t xml:space="preserve">Ilgstošas sociālās aprūpes </t>
  </si>
  <si>
    <t>un sociālās rehabilitācijas</t>
  </si>
  <si>
    <t>institūcijas pieaugušām personām</t>
  </si>
  <si>
    <t>PĀRSKATS PAR DARBU 2006. GADĀ</t>
  </si>
  <si>
    <t>LM SOCIĀLO PAKALPOJUMU PĀRVALDE</t>
  </si>
  <si>
    <t>Lietotie saīsinājumi  un skaidrojumi</t>
  </si>
  <si>
    <t>SATC</t>
  </si>
  <si>
    <t xml:space="preserve"> - Sociālās aprūpes teritoriālais centrs</t>
  </si>
  <si>
    <t>SAC</t>
  </si>
  <si>
    <t xml:space="preserve"> - Sociālās aprūpes centrs</t>
  </si>
  <si>
    <t>SAC/P</t>
  </si>
  <si>
    <t xml:space="preserve"> - Sociālās aprūpes centrs - pansionāts</t>
  </si>
  <si>
    <t>SAN</t>
  </si>
  <si>
    <t xml:space="preserve"> - Sociālās aprūpes nodaļa</t>
  </si>
  <si>
    <t>VSAC</t>
  </si>
  <si>
    <t xml:space="preserve"> - Veselības un sociālās aprūpes centrs</t>
  </si>
  <si>
    <t>VAC</t>
  </si>
  <si>
    <t xml:space="preserve"> - Veselības aprūpes centrs</t>
  </si>
  <si>
    <t>SVAN</t>
  </si>
  <si>
    <t xml:space="preserve"> - Sociālās un veselības aprūpes nams</t>
  </si>
  <si>
    <t>SPC</t>
  </si>
  <si>
    <t xml:space="preserve"> - Sociālo pakalpojumu centrs</t>
  </si>
  <si>
    <t>AN</t>
  </si>
  <si>
    <t xml:space="preserve"> - Aprūpes nams</t>
  </si>
  <si>
    <t>PA vai P/a</t>
  </si>
  <si>
    <t xml:space="preserve"> - Pašvaldības aģentūra</t>
  </si>
  <si>
    <t>RP</t>
  </si>
  <si>
    <t xml:space="preserve"> - Rajona padomes</t>
  </si>
  <si>
    <t>RSAC</t>
  </si>
  <si>
    <t xml:space="preserve"> - Rīgas Sociālās aprūpes centrs</t>
  </si>
  <si>
    <t>VA</t>
  </si>
  <si>
    <t xml:space="preserve"> - Veselības aprūpes</t>
  </si>
  <si>
    <t>SA/RC</t>
  </si>
  <si>
    <t xml:space="preserve"> - Sociālās aprūpes un Rehabilitācijas centrs</t>
  </si>
  <si>
    <t>SIA</t>
  </si>
  <si>
    <t xml:space="preserve"> - Sabiedrība ar Ierobežotu Atbildību</t>
  </si>
  <si>
    <t>GRT</t>
  </si>
  <si>
    <t xml:space="preserve"> - Garīga rakstura traucējumiem</t>
  </si>
  <si>
    <t>(kods: .......)</t>
  </si>
  <si>
    <t>Indikatora kods valsts statistikas pārskatā</t>
  </si>
  <si>
    <t>(kods......*)</t>
  </si>
  <si>
    <t>kods LR profesiju klasifikatorā</t>
  </si>
  <si>
    <t>*) rajona padomes pārvaldījumā esoša institūcija</t>
  </si>
  <si>
    <t>**) līgumorganizācijas, kas sniedz pakalpojumus par valsts budžeta līdzekļiem</t>
  </si>
  <si>
    <t>Pašvaldību SAC</t>
  </si>
  <si>
    <t>Ieskaitot SIA (pašvaldību un privātpersonu), kā arī citas institūcijas, no kurām p/v pērk pakalpojumus</t>
  </si>
  <si>
    <t>Valsts SAC.....</t>
  </si>
  <si>
    <t xml:space="preserve">Ieskaitot instutūcijas - pašvaldību un citas institūcijas, </t>
  </si>
  <si>
    <t>kas sniedz pakalpojumus par valsts budžeta līdzekļiem</t>
  </si>
  <si>
    <t>SATURA RĀDĪTĀJS</t>
  </si>
  <si>
    <t>Personu skaits institūcijā uz 2007. gada 1. janvāri</t>
  </si>
  <si>
    <t>tab</t>
  </si>
  <si>
    <t>1.1.</t>
  </si>
  <si>
    <t xml:space="preserve">Personu skaits institūcijā </t>
  </si>
  <si>
    <t>1.2.</t>
  </si>
  <si>
    <t xml:space="preserve">Invalīdu skaits institūcijā </t>
  </si>
  <si>
    <t>Plānotais vietu skaits un faktiskais vietu aizpildījums</t>
  </si>
  <si>
    <t>Institūcijā dzīvojošo personu raksturojums uz 2007. gada 1. janvāri</t>
  </si>
  <si>
    <t>3.1.</t>
  </si>
  <si>
    <t>Institūcijā dzīvojošo personu sastāvs pēc vecuma un piešķirtās pilsonības</t>
  </si>
  <si>
    <t>3.2.</t>
  </si>
  <si>
    <t xml:space="preserve">Personu vidējais vecums un mūža ilgums </t>
  </si>
  <si>
    <t>3.3.</t>
  </si>
  <si>
    <t>Personu sadalījums pēc piešķirtās pilsonības statusa</t>
  </si>
  <si>
    <t>3.4.</t>
  </si>
  <si>
    <t>Personu skaits, kuras ar tiesas lēmumu atzītas par rīcībnespējīgām</t>
  </si>
  <si>
    <t>Pensiju vai pabalstu saņēmēju skaits uz 2007. gada 1. janvāri</t>
  </si>
  <si>
    <t>Institūcijā dzīvojošo personu kustība</t>
  </si>
  <si>
    <t>5.1.</t>
  </si>
  <si>
    <t>2006. gadā institūcijā iestājušās personas</t>
  </si>
  <si>
    <t>2006. gadā no institūcijas izstājušās personas</t>
  </si>
  <si>
    <t>6.1.</t>
  </si>
  <si>
    <t>Slimības</t>
  </si>
  <si>
    <t>6.2.</t>
  </si>
  <si>
    <t xml:space="preserve">Personu sadalījums pēc saslimšanas pamatdiagnozēm </t>
  </si>
  <si>
    <t>Izdevumi</t>
  </si>
  <si>
    <t>7.1.</t>
  </si>
  <si>
    <t>Institūcijas vajadzībām izlietoto līdzekļu kopapjoms 2006. gadā</t>
  </si>
  <si>
    <t>Institūcijas pārējām vajadzībām izlietotie līdzekļi un kapitālieguldījumi</t>
  </si>
  <si>
    <t>Finanšu līdzekļu izlietojuma kopapjoms uz vienu personu</t>
  </si>
  <si>
    <t>Institūcijas darbinieki uz 2007. gada 1. janvāri</t>
  </si>
  <si>
    <t>8.1.</t>
  </si>
  <si>
    <t>Institūcijas darbinieku skaits un apstiprinātās amata vienības</t>
  </si>
  <si>
    <t>8.1a</t>
  </si>
  <si>
    <t xml:space="preserve">      - veselības aprūpes darbinieki</t>
  </si>
  <si>
    <t>8.1b</t>
  </si>
  <si>
    <t xml:space="preserve">      - sociālās aprūpes darbinieki</t>
  </si>
  <si>
    <t>8.2.</t>
  </si>
  <si>
    <t>Sociālo darbinieku izglītība</t>
  </si>
  <si>
    <t>8.2a</t>
  </si>
  <si>
    <t>Sociālo aprūpētāju, sociālo rehabilitētāju izglītība</t>
  </si>
  <si>
    <t>Sociālo  darbinieku, sociālo aprūpētāju un sociālo rehabilitētāju kvalifikācijas</t>
  </si>
  <si>
    <t>pilnveide atbilstoši profesijai 2006. gadā</t>
  </si>
  <si>
    <t>Institūcijas teritorija, ēkas, dzīvojamās istabas</t>
  </si>
  <si>
    <t>Kopējā institūcijas teritorija</t>
  </si>
  <si>
    <t>Datortehnika un sakaru tehnika institūcijā</t>
  </si>
  <si>
    <t xml:space="preserve">Dati par institūcijas vadītāju  </t>
  </si>
  <si>
    <r>
      <t xml:space="preserve">Personu saslimstība 2006. gadā </t>
    </r>
    <r>
      <rPr>
        <sz val="10"/>
        <rFont val="Arial"/>
        <family val="2"/>
      </rPr>
      <t>(gadījumu skaits)</t>
    </r>
    <r>
      <rPr>
        <b/>
        <sz val="10"/>
        <rFont val="Arial"/>
        <family val="0"/>
      </rPr>
      <t xml:space="preserve">   </t>
    </r>
  </si>
  <si>
    <t>Nr.p.k.</t>
  </si>
  <si>
    <t>Teritorija</t>
  </si>
  <si>
    <t>Institūcijas nosaukums</t>
  </si>
  <si>
    <t>Kods: 01011</t>
  </si>
  <si>
    <t>Kods: 010111</t>
  </si>
  <si>
    <t>Kods: 010112</t>
  </si>
  <si>
    <t>no tām</t>
  </si>
  <si>
    <t xml:space="preserve"> vīrieši</t>
  </si>
  <si>
    <t>gulošas personas - vīrieši</t>
  </si>
  <si>
    <t xml:space="preserve"> sievietes</t>
  </si>
  <si>
    <t>gulošas personas - sievietes</t>
  </si>
  <si>
    <t>A</t>
  </si>
  <si>
    <t>B</t>
  </si>
  <si>
    <t>C</t>
  </si>
  <si>
    <t>Daugavpils</t>
  </si>
  <si>
    <t>Daugavpils pensionāru SATC</t>
  </si>
  <si>
    <t>Jūrmala</t>
  </si>
  <si>
    <t>Jūrmalas p/v SIA "Slokas  slimnīca" SAN</t>
  </si>
  <si>
    <t>PA "Jūrmalas sociālās aprūpes centrs"</t>
  </si>
  <si>
    <t>SIA "Pansionāts Dzimtene"</t>
  </si>
  <si>
    <t>Rēzekne</t>
  </si>
  <si>
    <t>Rēzeknes pils. pensionāru SAC</t>
  </si>
  <si>
    <t>Rīga</t>
  </si>
  <si>
    <t>Biedrība "Rīgas Samariešu apvienība"</t>
  </si>
  <si>
    <t>Rīgas SAC "Mežciems"</t>
  </si>
  <si>
    <t>Rīgas SAC "Stella Maris"</t>
  </si>
  <si>
    <t>RSAC "Gaiļezers" visp.nod.</t>
  </si>
  <si>
    <t>SAC  "Ezerkrasti"</t>
  </si>
  <si>
    <t>SIA Pansionāts "Saulriets"</t>
  </si>
  <si>
    <t>Ventspils</t>
  </si>
  <si>
    <t>Ventspils pansionāts "Selga"</t>
  </si>
  <si>
    <t>Aizkraukles rajons</t>
  </si>
  <si>
    <t>PA Skrīveru SAC  *)</t>
  </si>
  <si>
    <t>Pansionāts"Pļaviņas"</t>
  </si>
  <si>
    <t>SIA Neretas pansionāts  *)</t>
  </si>
  <si>
    <t>Alūksnes rajons</t>
  </si>
  <si>
    <t>Alūksnes rajona SAC "Trapene"</t>
  </si>
  <si>
    <t>Pansionāts "Alūksne"  *)</t>
  </si>
  <si>
    <t>Balvu rajons</t>
  </si>
  <si>
    <t>Pansionāts "Balvi"  *)</t>
  </si>
  <si>
    <t>Bauskas rajons</t>
  </si>
  <si>
    <t>Īslīces SAC</t>
  </si>
  <si>
    <t>Pansionāts "Atvasara"</t>
  </si>
  <si>
    <t>Pansionāts "Derpele"</t>
  </si>
  <si>
    <t>Cēsu rajons</t>
  </si>
  <si>
    <t>Cēsu pils.pansionāts  *)</t>
  </si>
  <si>
    <t>Cēsu RP Gatartas pansionāts  *)</t>
  </si>
  <si>
    <t>PA "Līgatnes pils.SAC"</t>
  </si>
  <si>
    <t>Daugavpils rajons</t>
  </si>
  <si>
    <t>Višķu SAC  *)</t>
  </si>
  <si>
    <t>Dobeles rajons</t>
  </si>
  <si>
    <t>SAC "Tērvete"  *)</t>
  </si>
  <si>
    <t>Gulbenes rajons</t>
  </si>
  <si>
    <t>Jaungulbenes SAC</t>
  </si>
  <si>
    <t>SVAN  "Doktorāts"</t>
  </si>
  <si>
    <t>Jēkabpils rajons</t>
  </si>
  <si>
    <t>P/a "Jēkabpils raj.pansionāts"  *)</t>
  </si>
  <si>
    <t>SIA "Aknīstes VSAC"  *)</t>
  </si>
  <si>
    <t>SIA Viesītes VSAC *)</t>
  </si>
  <si>
    <t>Jelgavas rajons</t>
  </si>
  <si>
    <t>Aprūpes nams "Birztaliņas"</t>
  </si>
  <si>
    <t>Elejas pag. VSAC</t>
  </si>
  <si>
    <t>Jelgavas raj. SAC "Zemgale" *)</t>
  </si>
  <si>
    <t>Kalnciema VSAC</t>
  </si>
  <si>
    <t>Zaļenieku aprūpes centrs</t>
  </si>
  <si>
    <t>Krāslavas rajons</t>
  </si>
  <si>
    <t>Pansionāts "Ābeļdārzs"</t>
  </si>
  <si>
    <t>Pansionāts "Priedes"</t>
  </si>
  <si>
    <t>Skuķu veco ļaužu Ģimenes māja</t>
  </si>
  <si>
    <t>Kuldīgas rajons</t>
  </si>
  <si>
    <t>Aprūpes nams "Valtaiķi"  *)</t>
  </si>
  <si>
    <t>Biedrība "Ventas krasti"</t>
  </si>
  <si>
    <t>Kuldīgas RP "Venta"  *)</t>
  </si>
  <si>
    <t>Liepājas rajons</t>
  </si>
  <si>
    <t>Grobiņas "Veco ļaužu AN"</t>
  </si>
  <si>
    <t>SIA "Pansionāts Rokaiži"  *)</t>
  </si>
  <si>
    <t>Limbažu rajons</t>
  </si>
  <si>
    <t>Pansionāts "Urga"  *)</t>
  </si>
  <si>
    <t>Pansionāts "Urga"  filiāle "Vīķi"  *)</t>
  </si>
  <si>
    <t>Pociema SAC/P  "Pērle"</t>
  </si>
  <si>
    <t>SIA "Alojas VAC"</t>
  </si>
  <si>
    <t>Umurgas pag.veco ļaužu mītne "Cerība"</t>
  </si>
  <si>
    <t>Veco ļaužu mītne "Pēterupe"</t>
  </si>
  <si>
    <t>Veco ļaužu mītne "Sprīdīši"</t>
  </si>
  <si>
    <t>Ludzas rajons</t>
  </si>
  <si>
    <t>Pansionāts "Ludza"  *)</t>
  </si>
  <si>
    <t>Madonas rajons</t>
  </si>
  <si>
    <t>Aģentūra "Sociālais serviss"</t>
  </si>
  <si>
    <t>Barkavas pag. pansionāts</t>
  </si>
  <si>
    <t>Cesvaines VSAC</t>
  </si>
  <si>
    <t>Dzelzavas pagasta padomes pansionāts "Grāveri - 1"</t>
  </si>
  <si>
    <t>Lubānas VSAC</t>
  </si>
  <si>
    <t>Ļaudonas pag.SAC</t>
  </si>
  <si>
    <t>Madonas pansionāts  *)</t>
  </si>
  <si>
    <t>Pansionāts "Ērgļi"  *)</t>
  </si>
  <si>
    <t>Pansionāts "Varavīksne"</t>
  </si>
  <si>
    <t>Ogres rajons</t>
  </si>
  <si>
    <t>Pansionāts "Madliena"  *)</t>
  </si>
  <si>
    <t>Preiļu rajons</t>
  </si>
  <si>
    <t>Pansionāts "Salenieki"</t>
  </si>
  <si>
    <t>VSAC "Aglona"</t>
  </si>
  <si>
    <t>Rēzeknes rajons</t>
  </si>
  <si>
    <t>Rēzeknes raj. veco ļaužu pansionāts</t>
  </si>
  <si>
    <t>Rīgas rajons</t>
  </si>
  <si>
    <t>Mālpils SAC</t>
  </si>
  <si>
    <t>Olaines SAC</t>
  </si>
  <si>
    <t>P/a sociālā aprūpes māja "Gauja"  *)</t>
  </si>
  <si>
    <t>Pašvaldības aģentūra "Ķekavas sociālās aprūpes centrs"</t>
  </si>
  <si>
    <t>Saulkrastu p/v  "Sociālās aprūpes māja"</t>
  </si>
  <si>
    <t>Saldus rajons</t>
  </si>
  <si>
    <t>Pansionāts "Ābeles"  *)</t>
  </si>
  <si>
    <t>Pansionāts "Atpūtas"  *)</t>
  </si>
  <si>
    <t>Talsu rajons</t>
  </si>
  <si>
    <t>Dundagas pašvaldības VSPC</t>
  </si>
  <si>
    <t>Pansionāts "Lauciene"</t>
  </si>
  <si>
    <t>SAP "Ārlavas"</t>
  </si>
  <si>
    <t>Tukuma rajons</t>
  </si>
  <si>
    <t>Pansionāts "Rauda"</t>
  </si>
  <si>
    <t>Valkas rajons</t>
  </si>
  <si>
    <t>Sedas v/ ļaužu un invalīdu SA/RC  *)</t>
  </si>
  <si>
    <t>Valmieras rajons</t>
  </si>
  <si>
    <t>Pansionāts "Valmiera"</t>
  </si>
  <si>
    <t>Kopā 78</t>
  </si>
  <si>
    <t>Valsts SIA "Daugavpils psihoneiroloģiskā slimnīca" **)</t>
  </si>
  <si>
    <t>Jelgava</t>
  </si>
  <si>
    <t>SAC "Jelgava"</t>
  </si>
  <si>
    <t>SIA "Slokas slimnīca" nod.pers. ar GRT**)</t>
  </si>
  <si>
    <t>Rēzeknes pils. pens.SAC pers. ar GRT **)</t>
  </si>
  <si>
    <t>Redzes invalīdu SAC "Jugla"</t>
  </si>
  <si>
    <t>RSAC "Gaiļezers"- pers. ar GRT**)</t>
  </si>
  <si>
    <t>SAC "Kalnciems"</t>
  </si>
  <si>
    <t>SIA "Atsaucība" **)</t>
  </si>
  <si>
    <t>SAC "Mēmele"</t>
  </si>
  <si>
    <t>SAC "Iecava"</t>
  </si>
  <si>
    <t>SAC "Nītaure"</t>
  </si>
  <si>
    <t>SAC "Rauna"</t>
  </si>
  <si>
    <t>Valsts SIA "Vecpiebalgas psihoneiroloģiskā slimnīca" **)</t>
  </si>
  <si>
    <t>SAC "Kalupe"</t>
  </si>
  <si>
    <t>SIA VSAC "Subate"  **)  *)</t>
  </si>
  <si>
    <t>SPC "Pīlādzis"  **)  *)</t>
  </si>
  <si>
    <t>SAC "Īle"</t>
  </si>
  <si>
    <t>SAC "Litene"</t>
  </si>
  <si>
    <t>SAC "Ziedkalne"</t>
  </si>
  <si>
    <t>Robežnieku pagasta padomes SAC "Skuķi" personām ar GRT**)</t>
  </si>
  <si>
    <t>SAC "Krastiņi"</t>
  </si>
  <si>
    <t>SAC "Reģi"</t>
  </si>
  <si>
    <t>SAC "Aizvīķi"</t>
  </si>
  <si>
    <t>SAC "Iļģi"</t>
  </si>
  <si>
    <t>SAC "Istra"</t>
  </si>
  <si>
    <t>SAC "Lubāna"</t>
  </si>
  <si>
    <t>SAC "Saulstari"</t>
  </si>
  <si>
    <t>SAC "Allaži"</t>
  </si>
  <si>
    <t>BSAC "Baldone" **)</t>
  </si>
  <si>
    <t>SAC "Ropaži"</t>
  </si>
  <si>
    <t>SAC "Veģi" **)</t>
  </si>
  <si>
    <t>SAC "Dundaga"</t>
  </si>
  <si>
    <t>SAC "Ķīši"</t>
  </si>
  <si>
    <t>SAC "Valka"</t>
  </si>
  <si>
    <t>SAC "Rūja"</t>
  </si>
  <si>
    <t>Ventspils rajons</t>
  </si>
  <si>
    <t>SAC "Piltene"</t>
  </si>
  <si>
    <t>Kopā 36</t>
  </si>
  <si>
    <t>Valsts SAC un institūcijas, kurās pakalpojumus finansē valsts</t>
  </si>
  <si>
    <t>Valstī kopā:</t>
  </si>
  <si>
    <r>
      <t>Uz 2007. gada 1. janvāri institūcijā faktiski dzīvoja –</t>
    </r>
    <r>
      <rPr>
        <b/>
        <sz val="8"/>
        <color indexed="16"/>
        <rFont val="Arial"/>
        <family val="2"/>
      </rPr>
      <t xml:space="preserve"> personas kopā</t>
    </r>
  </si>
  <si>
    <r>
      <t>gulošas</t>
    </r>
    <r>
      <rPr>
        <sz val="8"/>
        <color indexed="16"/>
        <rFont val="Arial"/>
        <family val="2"/>
      </rPr>
      <t xml:space="preserve"> personas kopā</t>
    </r>
  </si>
  <si>
    <t>Nr.p. k.</t>
  </si>
  <si>
    <t>Kods: 01021</t>
  </si>
  <si>
    <t>Kods: 010211</t>
  </si>
  <si>
    <t>Kods: 010212</t>
  </si>
  <si>
    <t>Kods: 010213</t>
  </si>
  <si>
    <t>Kods: 01022</t>
  </si>
  <si>
    <t>Kods: 01023</t>
  </si>
  <si>
    <t>no tiem</t>
  </si>
  <si>
    <t>Invalīdi darbspējīgā vecumā</t>
  </si>
  <si>
    <t>Invalīdi pensijas vecumā</t>
  </si>
  <si>
    <t xml:space="preserve"> I grupas invalīdi</t>
  </si>
  <si>
    <t>II grupas invalīdi</t>
  </si>
  <si>
    <t>III grupas invalīdi</t>
  </si>
  <si>
    <t>Pašvaldību SAC:</t>
  </si>
  <si>
    <t>Robežnieku pagasta padomes SAC "Skuķi" personām ar GRT **)</t>
  </si>
  <si>
    <r>
      <t>Uz 2007. gada 1. janvāri institūcijā faktiski dzīvoja –</t>
    </r>
    <r>
      <rPr>
        <b/>
        <sz val="8"/>
        <color indexed="16"/>
        <rFont val="Arial"/>
        <family val="2"/>
      </rPr>
      <t xml:space="preserve"> invalīdi kopā</t>
    </r>
  </si>
  <si>
    <t>Kods: 01031</t>
  </si>
  <si>
    <t>Kods: 01032</t>
  </si>
  <si>
    <t>Kods: 01033</t>
  </si>
  <si>
    <t>Plānotais vietu skaits 2007. gadā</t>
  </si>
  <si>
    <t>Faktiskais  vietu aizpildījums (gultdienu skaits) 2006. gadā</t>
  </si>
  <si>
    <t>BSAC "Baldone"</t>
  </si>
  <si>
    <t>SAC "Veģi"</t>
  </si>
  <si>
    <t>Valsts SAC un intitūcijas, kur pakalpojumus finansē valsts</t>
  </si>
  <si>
    <t xml:space="preserve">Kolonā "Plānoto vietu skaits 2006.g" salīdzinot ar iepriekšējo gadu nākušas klāt 8 institūcijas-  </t>
  </si>
  <si>
    <t>Alūksnes rajona SAC "Trapene", Talsu raj. SAP "Ārlavas", SAC "Veģi", Rīgas raj. P/a "Ķekavas sociālās aprūpes centrs"</t>
  </si>
  <si>
    <t xml:space="preserve">BSAC "Baldone", Valsts SIA "Daugavpils psihoneiroloģiskā slimnīca", Robežnieku pagasta padomes SAC "Skuķi" personām ar GRT, </t>
  </si>
  <si>
    <t>Valsts SIA "Vecpiebalgas psihoneiroloģiskā slimnīca" kopā ar 216 plānotām vietām</t>
  </si>
  <si>
    <r>
      <t>Plānotais vietu skaits 2006. gadā</t>
    </r>
    <r>
      <rPr>
        <vertAlign val="superscript"/>
        <sz val="8"/>
        <color indexed="16"/>
        <rFont val="Arial"/>
        <family val="2"/>
      </rPr>
      <t xml:space="preserve"> 1</t>
    </r>
  </si>
  <si>
    <t>Kods: 02011</t>
  </si>
  <si>
    <t>Kods: 02012</t>
  </si>
  <si>
    <t>Kods: 02013</t>
  </si>
  <si>
    <t>Kods: 020111</t>
  </si>
  <si>
    <t>Kods: 020121</t>
  </si>
  <si>
    <t>Kods: 020131</t>
  </si>
  <si>
    <t>Kods: 0201111</t>
  </si>
  <si>
    <t>Kods: 0201112</t>
  </si>
  <si>
    <t>Kods: 020112</t>
  </si>
  <si>
    <t>Kods: 020122</t>
  </si>
  <si>
    <t>Kods: 020132</t>
  </si>
  <si>
    <t>Kods: 0201121</t>
  </si>
  <si>
    <t>Kods: 0201122</t>
  </si>
  <si>
    <t>Kods: 020113</t>
  </si>
  <si>
    <t>Kods: 020123</t>
  </si>
  <si>
    <t>Kods: 020133</t>
  </si>
  <si>
    <t>Kods: 0201131</t>
  </si>
  <si>
    <t>Kods: 0201132</t>
  </si>
  <si>
    <t>Kods: 020114</t>
  </si>
  <si>
    <t>Kods: 020124</t>
  </si>
  <si>
    <t>Kods: 020134</t>
  </si>
  <si>
    <t>Kods: 0201141</t>
  </si>
  <si>
    <t>Kods: 0201142</t>
  </si>
  <si>
    <t>Kods: 020115</t>
  </si>
  <si>
    <t>Kods: 020125</t>
  </si>
  <si>
    <t>Kods: 020135</t>
  </si>
  <si>
    <t>Kods: 0201151</t>
  </si>
  <si>
    <t>Kods: 0201152</t>
  </si>
  <si>
    <t>Kods: 020116</t>
  </si>
  <si>
    <t>Kods: 020126</t>
  </si>
  <si>
    <t>Kods: 020136</t>
  </si>
  <si>
    <t>Kods: 0201161</t>
  </si>
  <si>
    <t>Kods: 0201162</t>
  </si>
  <si>
    <t>Kods: 020117</t>
  </si>
  <si>
    <t>Kods: 020127</t>
  </si>
  <si>
    <t>Kods: 020137</t>
  </si>
  <si>
    <t>Kods: 0201171</t>
  </si>
  <si>
    <t>Kods: 0201172</t>
  </si>
  <si>
    <t>Personas kopā</t>
  </si>
  <si>
    <t>Pilsoņi - kopā</t>
  </si>
  <si>
    <t>Nepilsoņi - kopā</t>
  </si>
  <si>
    <t>no 31 - 50 g.v.</t>
  </si>
  <si>
    <t>no 51 – 61 g. v.</t>
  </si>
  <si>
    <t>no 62 - 69 g.v.</t>
  </si>
  <si>
    <t>no 70 - 79 g.v.</t>
  </si>
  <si>
    <t>no 80 - 89 g.v.</t>
  </si>
  <si>
    <t>no 90 g.v. un vairāk</t>
  </si>
  <si>
    <t>personas kopā</t>
  </si>
  <si>
    <t>pilsoņi</t>
  </si>
  <si>
    <t>nepilsoņi</t>
  </si>
  <si>
    <t>vīrieši</t>
  </si>
  <si>
    <t>sievietes</t>
  </si>
  <si>
    <t>Robežnieku pagasta padomes SAC "Skuķi" pers.ar GRT **)</t>
  </si>
  <si>
    <t xml:space="preserve">BSAC "Baldone" </t>
  </si>
  <si>
    <t>Valsts SAC un institūcijas, kur pakalpojumus finansē valsts</t>
  </si>
  <si>
    <r>
      <t>no kopskaita 18g. līdz 30.g.</t>
    </r>
    <r>
      <rPr>
        <sz val="8"/>
        <color indexed="16"/>
        <rFont val="Arial"/>
        <family val="2"/>
      </rPr>
      <t>(ieskaitot)</t>
    </r>
  </si>
  <si>
    <t>Kods: 02021</t>
  </si>
  <si>
    <t>Kods: 020211</t>
  </si>
  <si>
    <t>Kods: 020212</t>
  </si>
  <si>
    <t>Kods: 02022</t>
  </si>
  <si>
    <t>Kods: 020221</t>
  </si>
  <si>
    <t>Kods: 020222</t>
  </si>
  <si>
    <t>tai skaitā</t>
  </si>
  <si>
    <t xml:space="preserve"> vīriešu vidējais vecums</t>
  </si>
  <si>
    <t>sieviešu vidējais vecums</t>
  </si>
  <si>
    <t xml:space="preserve"> vīriešu vidējais mūža ilgums</t>
  </si>
  <si>
    <t>sieviešu vidējais mūža ilgums</t>
  </si>
  <si>
    <t xml:space="preserve">Valsts SAC un institūcijas, kur pakalpojumus finansē valsts </t>
  </si>
  <si>
    <r>
      <t xml:space="preserve">Uz  01.01.2007. pansionātā faktiski </t>
    </r>
    <r>
      <rPr>
        <b/>
        <sz val="8"/>
        <color indexed="16"/>
        <rFont val="Arial"/>
        <family val="2"/>
      </rPr>
      <t>dzīvojošo</t>
    </r>
    <r>
      <rPr>
        <sz val="8"/>
        <color indexed="16"/>
        <rFont val="Arial"/>
        <family val="2"/>
      </rPr>
      <t xml:space="preserve"> personu vidējais vecums</t>
    </r>
    <r>
      <rPr>
        <vertAlign val="superscript"/>
        <sz val="10"/>
        <color indexed="16"/>
        <rFont val="Arial"/>
        <family val="2"/>
      </rPr>
      <t>2</t>
    </r>
  </si>
  <si>
    <r>
      <t xml:space="preserve">2006. gadā </t>
    </r>
    <r>
      <rPr>
        <b/>
        <sz val="8"/>
        <color indexed="16"/>
        <rFont val="Arial"/>
        <family val="2"/>
      </rPr>
      <t>mirušo</t>
    </r>
    <r>
      <rPr>
        <sz val="8"/>
        <color indexed="16"/>
        <rFont val="Arial"/>
        <family val="2"/>
      </rPr>
      <t xml:space="preserve"> personu vidējais mūža ilgums</t>
    </r>
    <r>
      <rPr>
        <vertAlign val="superscript"/>
        <sz val="10"/>
        <color indexed="16"/>
        <rFont val="Arial"/>
        <family val="2"/>
      </rPr>
      <t>3</t>
    </r>
  </si>
  <si>
    <r>
      <t>Vidējais vecums(ar vienu zīmi aiz komata) =</t>
    </r>
    <r>
      <rPr>
        <b/>
        <sz val="9"/>
        <rFont val="Times New Roman"/>
        <family val="1"/>
      </rPr>
      <t>∑</t>
    </r>
    <r>
      <rPr>
        <vertAlign val="subscript"/>
        <sz val="11"/>
        <rFont val="Times New Roman"/>
        <family val="1"/>
      </rPr>
      <t>uz 2007.g.01.01. fak  dzīv.personu  vecums pilnos gados</t>
    </r>
    <r>
      <rPr>
        <b/>
        <sz val="9"/>
        <rFont val="Times New Roman"/>
        <family val="1"/>
      </rPr>
      <t xml:space="preserve"> / personu skaitu </t>
    </r>
  </si>
  <si>
    <r>
      <t>Vidējais  mūža ilgums(ar vienu zīmi aiz komata) =</t>
    </r>
    <r>
      <rPr>
        <b/>
        <sz val="9"/>
        <rFont val="Arial"/>
        <family val="2"/>
      </rPr>
      <t>∑</t>
    </r>
    <r>
      <rPr>
        <vertAlign val="subscript"/>
        <sz val="11"/>
        <rFont val="Times New Roman"/>
        <family val="1"/>
      </rPr>
      <t xml:space="preserve">2006. gadā mirušo vecums pilnos gados </t>
    </r>
    <r>
      <rPr>
        <b/>
        <sz val="9"/>
        <rFont val="Times New Roman"/>
        <family val="1"/>
      </rPr>
      <t xml:space="preserve"> / mirušo personu skaitu </t>
    </r>
  </si>
  <si>
    <t>Nr.</t>
  </si>
  <si>
    <t>Kods: 05011</t>
  </si>
  <si>
    <t>Kods: 050111</t>
  </si>
  <si>
    <t>Kods: 050112</t>
  </si>
  <si>
    <t>Kods: 050113</t>
  </si>
  <si>
    <t>Kods: 050114</t>
  </si>
  <si>
    <t>Uz 2007. gada 1. janvāri pansionātā faktiski dzīvoja – personas:</t>
  </si>
  <si>
    <t>no tiem: - Latvijas Republikas pilsoņi</t>
  </si>
  <si>
    <t>- bezvalstnieki (ar pastāvīgās uzturēšanās atļaujām)</t>
  </si>
  <si>
    <t>- Latvijas nepilsoņi</t>
  </si>
  <si>
    <t>- personas ar termiņuzturēšanās atļaujām un bēgļi</t>
  </si>
  <si>
    <t>Kods: 09011</t>
  </si>
  <si>
    <t>Kods: 09012</t>
  </si>
  <si>
    <t>Faktiski dzīvojošās personas, kuras ar tiesas lēmumu atzītas par rīcībnespējīgām – kopā</t>
  </si>
  <si>
    <t>Faktiski dzīvojošās personas, kurām ar bāriņtiesas (pagasttiesas) lēmumu iecelts aizgādnis</t>
  </si>
  <si>
    <t>Robežnieku pag.padomes SAC "Skuķi" personām ar GRT **)</t>
  </si>
  <si>
    <t>Valsts SAC un institūijas, kur pakalpojumus finansē valsts</t>
  </si>
  <si>
    <t>Kods: 03011</t>
  </si>
  <si>
    <t>Kods: 030111</t>
  </si>
  <si>
    <t>Kods: 0301111</t>
  </si>
  <si>
    <t>Kods: 0301112</t>
  </si>
  <si>
    <t>Kods: 0301113</t>
  </si>
  <si>
    <t>Kods: 0301117</t>
  </si>
  <si>
    <t>Kods: 0301118</t>
  </si>
  <si>
    <t>Kods: 030112</t>
  </si>
  <si>
    <t>vecuma pensija</t>
  </si>
  <si>
    <t xml:space="preserve">citas pensijas/pabalsti                           </t>
  </si>
  <si>
    <r>
      <t xml:space="preserve">Uz 2007. gada 01.01. institūcijā faktiski dzīvoja –  </t>
    </r>
    <r>
      <rPr>
        <b/>
        <sz val="8"/>
        <color indexed="16"/>
        <rFont val="Arial"/>
        <family val="2"/>
      </rPr>
      <t>personas kopā</t>
    </r>
  </si>
  <si>
    <r>
      <t>Personas, kurām piešķirta pensija vai pabalsts –</t>
    </r>
    <r>
      <rPr>
        <b/>
        <sz val="8"/>
        <color indexed="16"/>
        <rFont val="Arial"/>
        <family val="2"/>
      </rPr>
      <t xml:space="preserve"> kopā</t>
    </r>
  </si>
  <si>
    <r>
      <t xml:space="preserve">Personu skaits, kurām nav piešķirta pensija vai </t>
    </r>
    <r>
      <rPr>
        <b/>
        <sz val="8"/>
        <color indexed="16"/>
        <rFont val="Arial"/>
        <family val="2"/>
      </rPr>
      <t>VSNP</t>
    </r>
    <r>
      <rPr>
        <sz val="8"/>
        <color indexed="16"/>
        <rFont val="Arial"/>
        <family val="2"/>
      </rPr>
      <t xml:space="preserve"> – kopā</t>
    </r>
  </si>
  <si>
    <r>
      <t xml:space="preserve"> I</t>
    </r>
    <r>
      <rPr>
        <sz val="8"/>
        <color indexed="16"/>
        <rFont val="Arial"/>
        <family val="2"/>
      </rPr>
      <t xml:space="preserve"> grupas invaliditātes pensija</t>
    </r>
  </si>
  <si>
    <r>
      <t xml:space="preserve"> II</t>
    </r>
    <r>
      <rPr>
        <sz val="8"/>
        <color indexed="16"/>
        <rFont val="Arial"/>
        <family val="2"/>
      </rPr>
      <t xml:space="preserve"> grupas invaliditātes pensija</t>
    </r>
  </si>
  <si>
    <r>
      <t xml:space="preserve">valsts sociālā nodrošinājuma pabalsts </t>
    </r>
    <r>
      <rPr>
        <b/>
        <sz val="8"/>
        <color indexed="16"/>
        <rFont val="Arial"/>
        <family val="2"/>
      </rPr>
      <t>(VSNP)</t>
    </r>
  </si>
  <si>
    <t>Kods: 04013</t>
  </si>
  <si>
    <t>Kods: 04011</t>
  </si>
  <si>
    <t>Kods: 04012</t>
  </si>
  <si>
    <t>Kods: 04021</t>
  </si>
  <si>
    <t>Kods: 040211</t>
  </si>
  <si>
    <t>Uz 2006. gada 1. janvāri  institūcijā  faktiski dzīvoja – personas kopā</t>
  </si>
  <si>
    <t>2006. gadā iestājušās personas -  kopā</t>
  </si>
  <si>
    <t>2006. gadā  izstājušās personas - kopā</t>
  </si>
  <si>
    <t>Uz 2007. gada 1. janvāri pansionātā faktiski dzīvoja – personas</t>
  </si>
  <si>
    <t>personas, kas iestājušās  līdz 01.01.1998. (1997.gadā un agrāk)</t>
  </si>
  <si>
    <t>Kods: 0401111</t>
  </si>
  <si>
    <t>Kods: 0401112</t>
  </si>
  <si>
    <t>Kods: 040111</t>
  </si>
  <si>
    <t>Kods: 040112</t>
  </si>
  <si>
    <t>Kods: 040113</t>
  </si>
  <si>
    <t>Kods: 040114</t>
  </si>
  <si>
    <t>Kods: 040115</t>
  </si>
  <si>
    <t xml:space="preserve"> no mājām</t>
  </si>
  <si>
    <t xml:space="preserve"> no citām sociālās aprūpes iestādēm</t>
  </si>
  <si>
    <t xml:space="preserve"> no psihiatriskās ārstniecības iestādes</t>
  </si>
  <si>
    <t xml:space="preserve"> no citām ārstniecības iestādēm</t>
  </si>
  <si>
    <t xml:space="preserve"> no citām institūcijām</t>
  </si>
  <si>
    <r>
      <t xml:space="preserve">2006. gadā iestājušās </t>
    </r>
    <r>
      <rPr>
        <b/>
        <sz val="8"/>
        <color indexed="16"/>
        <rFont val="Arial"/>
        <family val="2"/>
      </rPr>
      <t>personas -  kopā</t>
    </r>
  </si>
  <si>
    <t>Kods: 04012111</t>
  </si>
  <si>
    <t>Kods: 0401212</t>
  </si>
  <si>
    <t>Kods: 040122</t>
  </si>
  <si>
    <t>Kods: 040127</t>
  </si>
  <si>
    <t>Kods: 040124</t>
  </si>
  <si>
    <t>Kods: 040125</t>
  </si>
  <si>
    <t>Kods: 040123</t>
  </si>
  <si>
    <t>Kods: 0401231</t>
  </si>
  <si>
    <t>Kods: 0401232</t>
  </si>
  <si>
    <t>Kods: 040126</t>
  </si>
  <si>
    <t>pārvietotas uz citām sociālās aprūpes institūcijām</t>
  </si>
  <si>
    <t>pārvietotas uz citām ārstniecības iestādēm</t>
  </si>
  <si>
    <t>atgriezušās ģimenēs</t>
  </si>
  <si>
    <t xml:space="preserve"> izrakstītas par sistemātisku iekšējās kārtības noteikumu neievērošanu</t>
  </si>
  <si>
    <t xml:space="preserve"> mirušas</t>
  </si>
  <si>
    <t>citi iemesli</t>
  </si>
  <si>
    <t>Valsts SIA "Daugavpils psihoneiroloģiskā slimnīca"</t>
  </si>
  <si>
    <t>Robežnieku pag.padomes SAC "Skuķi" pers.ar GRT **)</t>
  </si>
  <si>
    <r>
      <t>2006</t>
    </r>
    <r>
      <rPr>
        <sz val="8"/>
        <color indexed="16"/>
        <rFont val="Arial"/>
        <family val="2"/>
      </rPr>
      <t>. gadā  izstājušās personas - kopā</t>
    </r>
  </si>
  <si>
    <t>Kods: 06015</t>
  </si>
  <si>
    <t>Kods: 06018</t>
  </si>
  <si>
    <t>Kods: 060181</t>
  </si>
  <si>
    <t>Kods: 060182</t>
  </si>
  <si>
    <t>Kods: 060183</t>
  </si>
  <si>
    <t>Kods: 06022</t>
  </si>
  <si>
    <t>Kods: 06020</t>
  </si>
  <si>
    <t>Kods: 06021</t>
  </si>
  <si>
    <t>TBC</t>
  </si>
  <si>
    <t>Infekcijas slimības:</t>
  </si>
  <si>
    <t>no tām: - akūtās zarnu trakta infekciju slimības</t>
  </si>
  <si>
    <t>- difterija</t>
  </si>
  <si>
    <t>- citas</t>
  </si>
  <si>
    <t>HIV/AIDS</t>
  </si>
  <si>
    <t>Seksuāli transmisīvās slimības</t>
  </si>
  <si>
    <t>Onkoloģiskās saslimstības</t>
  </si>
  <si>
    <t>Valsts SAC un institūcijas, kurās pakalpojumus apmaksā valsts</t>
  </si>
  <si>
    <t>Kods: 07011</t>
  </si>
  <si>
    <t>Kods: 070111</t>
  </si>
  <si>
    <t>Kods: 070112</t>
  </si>
  <si>
    <t>Kods: 070113</t>
  </si>
  <si>
    <t>Kods: 070114</t>
  </si>
  <si>
    <t>Kods: 07012</t>
  </si>
  <si>
    <t>Kods: 07014</t>
  </si>
  <si>
    <t>Kods: 07015</t>
  </si>
  <si>
    <t>Citas diagnozes</t>
  </si>
  <si>
    <r>
      <t xml:space="preserve">Personu skaits ar garīgo atpalicību - </t>
    </r>
    <r>
      <rPr>
        <b/>
        <sz val="8"/>
        <color indexed="16"/>
        <rFont val="Arial"/>
        <family val="2"/>
      </rPr>
      <t>kopā</t>
    </r>
  </si>
  <si>
    <r>
      <t>Šizofrēnija (</t>
    </r>
    <r>
      <rPr>
        <b/>
        <sz val="8"/>
        <color indexed="16"/>
        <rFont val="Arial"/>
        <family val="2"/>
      </rPr>
      <t>F20-F29</t>
    </r>
    <r>
      <rPr>
        <sz val="8"/>
        <color indexed="16"/>
        <rFont val="Arial"/>
        <family val="2"/>
      </rPr>
      <t>)</t>
    </r>
  </si>
  <si>
    <r>
      <t>Demence (</t>
    </r>
    <r>
      <rPr>
        <b/>
        <sz val="8"/>
        <color indexed="16"/>
        <rFont val="Arial"/>
        <family val="2"/>
      </rPr>
      <t>F00-F09</t>
    </r>
    <r>
      <rPr>
        <sz val="8"/>
        <color indexed="16"/>
        <rFont val="Arial"/>
        <family val="2"/>
      </rPr>
      <t>)</t>
    </r>
  </si>
  <si>
    <r>
      <t xml:space="preserve"> viegla</t>
    </r>
    <r>
      <rPr>
        <sz val="8"/>
        <color indexed="16"/>
        <rFont val="Arial"/>
        <family val="2"/>
      </rPr>
      <t xml:space="preserve"> garīga atpalicība</t>
    </r>
    <r>
      <rPr>
        <b/>
        <sz val="8"/>
        <color indexed="16"/>
        <rFont val="Arial"/>
        <family val="2"/>
      </rPr>
      <t xml:space="preserve"> (F70)</t>
    </r>
  </si>
  <si>
    <r>
      <t>vidēji smaga</t>
    </r>
    <r>
      <rPr>
        <sz val="8"/>
        <color indexed="16"/>
        <rFont val="Arial"/>
        <family val="2"/>
      </rPr>
      <t xml:space="preserve"> garīga atpalīcība </t>
    </r>
    <r>
      <rPr>
        <b/>
        <sz val="8"/>
        <color indexed="16"/>
        <rFont val="Arial"/>
        <family val="2"/>
      </rPr>
      <t>(F71</t>
    </r>
    <r>
      <rPr>
        <sz val="8"/>
        <color indexed="16"/>
        <rFont val="Arial"/>
        <family val="2"/>
      </rPr>
      <t>)</t>
    </r>
  </si>
  <si>
    <r>
      <t>smaga</t>
    </r>
    <r>
      <rPr>
        <sz val="8"/>
        <color indexed="16"/>
        <rFont val="Arial"/>
        <family val="2"/>
      </rPr>
      <t xml:space="preserve"> garīga atpalicība </t>
    </r>
    <r>
      <rPr>
        <b/>
        <sz val="8"/>
        <color indexed="16"/>
        <rFont val="Arial"/>
        <family val="2"/>
      </rPr>
      <t>(F72)</t>
    </r>
  </si>
  <si>
    <r>
      <t xml:space="preserve">dziļa </t>
    </r>
    <r>
      <rPr>
        <sz val="8"/>
        <color indexed="16"/>
        <rFont val="Arial"/>
        <family val="2"/>
      </rPr>
      <t xml:space="preserve">garīga atpalicība </t>
    </r>
    <r>
      <rPr>
        <b/>
        <sz val="8"/>
        <color indexed="16"/>
        <rFont val="Arial"/>
        <family val="2"/>
      </rPr>
      <t>(F73</t>
    </r>
    <r>
      <rPr>
        <sz val="8"/>
        <color indexed="16"/>
        <rFont val="Arial"/>
        <family val="2"/>
      </rPr>
      <t>)</t>
    </r>
  </si>
  <si>
    <t>Kods: 08011</t>
  </si>
  <si>
    <t>Kods: 080111</t>
  </si>
  <si>
    <t>Kods: 080112</t>
  </si>
  <si>
    <t>Kods: 080118</t>
  </si>
  <si>
    <t>Kods: 080113</t>
  </si>
  <si>
    <t>Kods: 080114</t>
  </si>
  <si>
    <t>Kods: 080117</t>
  </si>
  <si>
    <t>Kods: 080116</t>
  </si>
  <si>
    <t>Institūcijas vajadzībām izlietoto līdzekļu kopapjoms</t>
  </si>
  <si>
    <t xml:space="preserve">no tiem: </t>
  </si>
  <si>
    <t>-pārējām vajadzībām izlietotie līdzekļi:</t>
  </si>
  <si>
    <t>higiēnas precēm un dezinfekcijas līdzekļiem</t>
  </si>
  <si>
    <t>-kārtējo remonta darbu un iestāžu uzturēšanas materiāli (1550 kodi, izņemot higiēnas un dezinfekcijas līdzekļus)</t>
  </si>
  <si>
    <t>Ls</t>
  </si>
  <si>
    <t>Valsts SIA "Vecpiebalgas psihoneiroloģiskā slimnīca"</t>
  </si>
  <si>
    <t>Robežnieku pag.padomes SAC "Skuķi" pers. ar GRT **)</t>
  </si>
  <si>
    <t xml:space="preserve"> Ekonomiskās klasifikācijas kodi 1000 - 3000</t>
  </si>
  <si>
    <r>
      <t>ēdināšanai</t>
    </r>
    <r>
      <rPr>
        <b/>
        <sz val="8"/>
        <color indexed="16"/>
        <rFont val="Arial"/>
        <family val="2"/>
      </rPr>
      <t xml:space="preserve"> </t>
    </r>
    <r>
      <rPr>
        <sz val="8"/>
        <color indexed="16"/>
        <rFont val="Arial"/>
        <family val="2"/>
      </rPr>
      <t>(1563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</si>
  <si>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medikamentu iegādei  (1541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</si>
  <si>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 xml:space="preserve"> mīkstā inventāra iegādei  (1561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</si>
  <si>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kancelejas precēm un materiāliem (1511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</si>
  <si>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>Kods: 0801161</t>
  </si>
  <si>
    <t>Kods: 0801162</t>
  </si>
  <si>
    <t>Kods: 0801163</t>
  </si>
  <si>
    <t>Kods: 0801164</t>
  </si>
  <si>
    <t>Kods: 08012</t>
  </si>
  <si>
    <t>Kods: 080121</t>
  </si>
  <si>
    <t>Kods: 080122</t>
  </si>
  <si>
    <t>Izdevumi kapitāl - ieguldīju- miem kopā</t>
  </si>
  <si>
    <t>kapitālie izdevumi kopā (4000 kods)</t>
  </si>
  <si>
    <t>investīcijas (7000 kods)</t>
  </si>
  <si>
    <t>Valsts SAC un istitūcijas, kur pakalpojumus finansē  valsts</t>
  </si>
  <si>
    <r>
      <t>atalgojums (1100 kods</t>
    </r>
    <r>
      <rPr>
        <vertAlign val="superscript"/>
        <sz val="8"/>
        <color indexed="16"/>
        <rFont val="Arial"/>
        <family val="0"/>
      </rPr>
      <t>4</t>
    </r>
    <r>
      <rPr>
        <sz val="8"/>
        <color indexed="16"/>
        <rFont val="Arial"/>
        <family val="0"/>
      </rPr>
      <t>)</t>
    </r>
  </si>
  <si>
    <r>
      <t>sociālais nodoklis (1200 kods</t>
    </r>
    <r>
      <rPr>
        <vertAlign val="superscript"/>
        <sz val="8"/>
        <color indexed="16"/>
        <rFont val="Arial"/>
        <family val="0"/>
      </rPr>
      <t>4</t>
    </r>
    <r>
      <rPr>
        <sz val="8"/>
        <color indexed="16"/>
        <rFont val="Arial"/>
        <family val="0"/>
      </rPr>
      <t>)</t>
    </r>
  </si>
  <si>
    <r>
      <t>izdevumi apkurei, apgaismošanai un enerģētisko materiālu iegādei (1520 kods</t>
    </r>
    <r>
      <rPr>
        <vertAlign val="superscript"/>
        <sz val="8"/>
        <color indexed="16"/>
        <rFont val="Arial"/>
        <family val="0"/>
      </rPr>
      <t>4</t>
    </r>
    <r>
      <rPr>
        <sz val="8"/>
        <color indexed="16"/>
        <rFont val="Arial"/>
        <family val="0"/>
      </rPr>
      <t>)</t>
    </r>
  </si>
  <si>
    <r>
      <t>pārējie izdevumi  (1459 kods</t>
    </r>
    <r>
      <rPr>
        <vertAlign val="superscript"/>
        <sz val="8"/>
        <color indexed="16"/>
        <rFont val="Arial"/>
        <family val="0"/>
      </rPr>
      <t>4</t>
    </r>
    <r>
      <rPr>
        <sz val="8"/>
        <color indexed="16"/>
        <rFont val="Arial"/>
        <family val="0"/>
      </rPr>
      <t>)</t>
    </r>
  </si>
  <si>
    <t>Kods: 08021</t>
  </si>
  <si>
    <t>Kods: 08022</t>
  </si>
  <si>
    <t>Kods: 08023</t>
  </si>
  <si>
    <t>Kods: 08024</t>
  </si>
  <si>
    <t>Kods: 08025</t>
  </si>
  <si>
    <t>Kopējie izlietotie līdzekļi - mēnesī</t>
  </si>
  <si>
    <t>dienā</t>
  </si>
  <si>
    <t>mēnesī</t>
  </si>
  <si>
    <t xml:space="preserve">Ēdināšanai izlietotie līdzekļi </t>
  </si>
  <si>
    <t xml:space="preserve">Medikamentu iegādei izlietotie līdzekļi </t>
  </si>
  <si>
    <t xml:space="preserve">Mīkstā inventāra iegādei izlietotie līdzekļi </t>
  </si>
  <si>
    <t xml:space="preserve">Higiēnas precēm un dezinfekcijas līdzekļiem </t>
  </si>
  <si>
    <t>Kods: 10011</t>
  </si>
  <si>
    <t>Kods: 100111</t>
  </si>
  <si>
    <t>Kods: 100112</t>
  </si>
  <si>
    <t>Kods: 1001121</t>
  </si>
  <si>
    <t>Institūcijas darbinieku skaits – kopā:</t>
  </si>
  <si>
    <t>tajā skaitā</t>
  </si>
  <si>
    <t>- veselības aprūpes darbinieki – kopā:</t>
  </si>
  <si>
    <t xml:space="preserve"> ārsti (kods 2221*)</t>
  </si>
  <si>
    <t>Amata vietas</t>
  </si>
  <si>
    <t>darbinieku skaits</t>
  </si>
  <si>
    <t>speciālists, personāla inspektors</t>
  </si>
  <si>
    <r>
      <t xml:space="preserve"> administratīvais personāls </t>
    </r>
    <r>
      <rPr>
        <vertAlign val="superscript"/>
        <sz val="8"/>
        <color indexed="16"/>
        <rFont val="Arial"/>
        <family val="2"/>
      </rPr>
      <t>2</t>
    </r>
    <r>
      <rPr>
        <sz val="8"/>
        <color indexed="16"/>
        <rFont val="Arial"/>
        <family val="2"/>
      </rPr>
      <t xml:space="preserve"> – kopā:</t>
    </r>
  </si>
  <si>
    <r>
      <t>3 -</t>
    </r>
    <r>
      <rPr>
        <sz val="10"/>
        <rFont val="Times New Roman"/>
        <family val="1"/>
      </rPr>
      <t xml:space="preserve"> administratīvais personāls - direktors un direktora vietnieks, grāmatvedis, ekonomists, lietveži, arhīva lietu speciālists, personāla inspektors</t>
    </r>
  </si>
  <si>
    <t>Kods: 1001122</t>
  </si>
  <si>
    <t>Kods: 1001125</t>
  </si>
  <si>
    <t>Kods: 1001126</t>
  </si>
  <si>
    <t>Kods: 1001127</t>
  </si>
  <si>
    <t>Kods: 1001123</t>
  </si>
  <si>
    <t>Kods: 1001124</t>
  </si>
  <si>
    <t>Darbinieku skaits</t>
  </si>
  <si>
    <t>Aizkraukles raj.</t>
  </si>
  <si>
    <t>Alūksnes raj.</t>
  </si>
  <si>
    <t>Bauskas raj.</t>
  </si>
  <si>
    <t>Daugavpils raj.</t>
  </si>
  <si>
    <t>Dobeles raj.</t>
  </si>
  <si>
    <t>Gulbenes raj.</t>
  </si>
  <si>
    <t>Jēkabpils raj.</t>
  </si>
  <si>
    <t>Jelgavas raj.</t>
  </si>
  <si>
    <t>Krāslavas raj.</t>
  </si>
  <si>
    <t>Kuldīgas raj.</t>
  </si>
  <si>
    <t>Liepājas raj.</t>
  </si>
  <si>
    <t>Limbažu raj.</t>
  </si>
  <si>
    <t>Ludzas raj.</t>
  </si>
  <si>
    <t>Madonas raj.</t>
  </si>
  <si>
    <t>Rēzeknes raj.</t>
  </si>
  <si>
    <t>P/a "Ķekavas sociālās aprūpes centrs"</t>
  </si>
  <si>
    <t>Valmieras raj.</t>
  </si>
  <si>
    <t>Robežnieku pag.pad.SAC "Skuķi" personām ar GRT **)</t>
  </si>
  <si>
    <t>Ventspils raj.</t>
  </si>
  <si>
    <r>
      <t>ārstu palīgi</t>
    </r>
    <r>
      <rPr>
        <sz val="8"/>
        <color indexed="16"/>
        <rFont val="Arial"/>
        <family val="0"/>
      </rPr>
      <t xml:space="preserve"> (</t>
    </r>
    <r>
      <rPr>
        <i/>
        <sz val="8"/>
        <color indexed="16"/>
        <rFont val="Arial"/>
        <family val="0"/>
      </rPr>
      <t>kods 222102*</t>
    </r>
    <r>
      <rPr>
        <sz val="8"/>
        <color indexed="16"/>
        <rFont val="Arial"/>
        <family val="0"/>
      </rPr>
      <t>)</t>
    </r>
  </si>
  <si>
    <r>
      <t>ergotetapeit</t>
    </r>
    <r>
      <rPr>
        <sz val="8"/>
        <color indexed="16"/>
        <rFont val="Arial"/>
        <family val="0"/>
      </rPr>
      <t>i (</t>
    </r>
    <r>
      <rPr>
        <i/>
        <sz val="8"/>
        <color indexed="16"/>
        <rFont val="Arial"/>
        <family val="0"/>
      </rPr>
      <t>kods 322609*</t>
    </r>
    <r>
      <rPr>
        <sz val="8"/>
        <color indexed="16"/>
        <rFont val="Arial"/>
        <family val="0"/>
      </rPr>
      <t>)</t>
    </r>
  </si>
  <si>
    <r>
      <t>fizioterapeiti</t>
    </r>
    <r>
      <rPr>
        <sz val="8"/>
        <color indexed="16"/>
        <rFont val="Arial"/>
        <family val="0"/>
      </rPr>
      <t xml:space="preserve"> (</t>
    </r>
    <r>
      <rPr>
        <i/>
        <sz val="8"/>
        <color indexed="16"/>
        <rFont val="Arial"/>
        <family val="0"/>
      </rPr>
      <t>kods 322602*</t>
    </r>
    <r>
      <rPr>
        <sz val="8"/>
        <color indexed="16"/>
        <rFont val="Arial"/>
        <family val="0"/>
      </rPr>
      <t>)</t>
    </r>
  </si>
  <si>
    <r>
      <t>f</t>
    </r>
    <r>
      <rPr>
        <b/>
        <sz val="8"/>
        <color indexed="16"/>
        <rFont val="Arial"/>
        <family val="0"/>
      </rPr>
      <t>izioterapeita asistents</t>
    </r>
    <r>
      <rPr>
        <sz val="8"/>
        <color indexed="16"/>
        <rFont val="Arial"/>
        <family val="0"/>
      </rPr>
      <t xml:space="preserve"> (</t>
    </r>
    <r>
      <rPr>
        <i/>
        <sz val="8"/>
        <color indexed="16"/>
        <rFont val="Arial"/>
        <family val="0"/>
      </rPr>
      <t>kods 322611*</t>
    </r>
    <r>
      <rPr>
        <sz val="8"/>
        <color indexed="16"/>
        <rFont val="Arial"/>
        <family val="0"/>
      </rPr>
      <t>)</t>
    </r>
  </si>
  <si>
    <r>
      <t xml:space="preserve"> </t>
    </r>
    <r>
      <rPr>
        <b/>
        <sz val="8"/>
        <color indexed="16"/>
        <rFont val="Arial"/>
        <family val="0"/>
      </rPr>
      <t>medicīnas māsas</t>
    </r>
    <r>
      <rPr>
        <sz val="8"/>
        <color indexed="16"/>
        <rFont val="Arial"/>
        <family val="0"/>
      </rPr>
      <t xml:space="preserve"> (k</t>
    </r>
    <r>
      <rPr>
        <i/>
        <sz val="8"/>
        <color indexed="16"/>
        <rFont val="Arial"/>
        <family val="0"/>
      </rPr>
      <t>ods 3231*</t>
    </r>
    <r>
      <rPr>
        <sz val="8"/>
        <color indexed="16"/>
        <rFont val="Arial"/>
        <family val="0"/>
      </rPr>
      <t>)</t>
    </r>
  </si>
  <si>
    <r>
      <t>citi</t>
    </r>
    <r>
      <rPr>
        <sz val="8"/>
        <color indexed="16"/>
        <rFont val="Arial"/>
        <family val="0"/>
      </rPr>
      <t xml:space="preserve"> veselības darbinieki (k</t>
    </r>
    <r>
      <rPr>
        <i/>
        <sz val="8"/>
        <color indexed="16"/>
        <rFont val="Arial"/>
        <family val="0"/>
      </rPr>
      <t>odi 2222 - 3229*</t>
    </r>
    <r>
      <rPr>
        <sz val="8"/>
        <color indexed="16"/>
        <rFont val="Arial"/>
        <family val="0"/>
      </rPr>
      <t>)</t>
    </r>
  </si>
  <si>
    <t>Kods: 100114</t>
  </si>
  <si>
    <t>Kods: 100115</t>
  </si>
  <si>
    <t>Kods: 100117</t>
  </si>
  <si>
    <t>Kods: 100118</t>
  </si>
  <si>
    <t>Kods: 100116</t>
  </si>
  <si>
    <t>sociālie darbinieki</t>
  </si>
  <si>
    <t>sociālie aprūpētāji</t>
  </si>
  <si>
    <t>sociālie rehabilitētēji</t>
  </si>
  <si>
    <t>aprūpētāji</t>
  </si>
  <si>
    <t>pārējie darbinieki</t>
  </si>
  <si>
    <t>Kods: 11014</t>
  </si>
  <si>
    <t>Kods: 110141</t>
  </si>
  <si>
    <t>Kods: 110142</t>
  </si>
  <si>
    <t>Kods: 110143</t>
  </si>
  <si>
    <t>Kods: 110144</t>
  </si>
  <si>
    <t>Kods: 110145</t>
  </si>
  <si>
    <t>Kods: 110146</t>
  </si>
  <si>
    <t>augstākā izglītība citā specialitātē</t>
  </si>
  <si>
    <t xml:space="preserve"> iegūst pirmā līmeņa profesionālo augstāko sociālā darba izglītību        (2 gadi)</t>
  </si>
  <si>
    <t>iegūst otrā līmeņa profesionālo augstāko sociālā darba izglītību      (4 gadi)</t>
  </si>
  <si>
    <t>Valsts SACun instiūcijas, kur pakalpojumus finansē valsts</t>
  </si>
  <si>
    <r>
      <t xml:space="preserve">Sociālie darbinieki - kopā </t>
    </r>
  </si>
  <si>
    <r>
      <t>pirmā līmeņa profesionālā augstākā sociālā darba izglītība       (2 gadi) (</t>
    </r>
    <r>
      <rPr>
        <i/>
        <sz val="8"/>
        <color indexed="16"/>
        <rFont val="Arial"/>
        <family val="2"/>
      </rPr>
      <t>kods 244608*</t>
    </r>
    <r>
      <rPr>
        <sz val="8"/>
        <color indexed="16"/>
        <rFont val="Arial"/>
        <family val="2"/>
      </rPr>
      <t>)</t>
    </r>
  </si>
  <si>
    <r>
      <t>akadēmiskā vai otrā līmeņa  profesionālā augstākā sociālā darba izglītība      (4 gadi) (</t>
    </r>
    <r>
      <rPr>
        <i/>
        <sz val="8"/>
        <color indexed="16"/>
        <rFont val="Arial"/>
        <family val="2"/>
      </rPr>
      <t>kods 244608*</t>
    </r>
    <r>
      <rPr>
        <sz val="8"/>
        <color indexed="16"/>
        <rFont val="Arial"/>
        <family val="2"/>
      </rPr>
      <t>)</t>
    </r>
  </si>
  <si>
    <r>
      <t>vidējā profesionālā izglītība citā specialitātē vai vidējā vispārējā izglītība (</t>
    </r>
    <r>
      <rPr>
        <i/>
        <sz val="8"/>
        <color indexed="16"/>
        <rFont val="Arial"/>
        <family val="2"/>
      </rPr>
      <t>kods 2460*</t>
    </r>
    <r>
      <rPr>
        <sz val="8"/>
        <color indexed="16"/>
        <rFont val="Arial"/>
        <family val="2"/>
      </rPr>
      <t>)</t>
    </r>
  </si>
  <si>
    <t>Kods: 110115</t>
  </si>
  <si>
    <t>Kods: 1101151</t>
  </si>
  <si>
    <t>Kods: 1101152</t>
  </si>
  <si>
    <t>Kods: 1101153</t>
  </si>
  <si>
    <t>Kods: 1101154</t>
  </si>
  <si>
    <t>Kods: 110117</t>
  </si>
  <si>
    <t>Kods: 1101171</t>
  </si>
  <si>
    <t>Kods: 1101172</t>
  </si>
  <si>
    <t>Kods: 1101173</t>
  </si>
  <si>
    <t>Kods: 1101174</t>
  </si>
  <si>
    <t>Sociālie aprūpētāji - kopā</t>
  </si>
  <si>
    <t xml:space="preserve">no tiem </t>
  </si>
  <si>
    <t xml:space="preserve">Sociālie rehabilitētāji - kopā </t>
  </si>
  <si>
    <t>pirmā vai otrā līmeņa profesionālā vai akadēmiskā augstākā sociālā darba izglītība</t>
  </si>
  <si>
    <t>vidējā profesionālā izglītība citā specialitātē vai vidējā vispārējā izglītība</t>
  </si>
  <si>
    <t>iegūst pirmā vai otrā līmeņa profesionālo augstāko sociālā darba izglītību</t>
  </si>
  <si>
    <t>Valsts SAC un institūcijas, kur pakalpojumus finasē valsts</t>
  </si>
  <si>
    <t>Kods: 11031</t>
  </si>
  <si>
    <t>Kods: 110311</t>
  </si>
  <si>
    <t>Kods: 1103111</t>
  </si>
  <si>
    <t>Kods: 1103112</t>
  </si>
  <si>
    <t>Kods: 1103113</t>
  </si>
  <si>
    <t>Kods: 1103114</t>
  </si>
  <si>
    <t>Kods: 110312</t>
  </si>
  <si>
    <t>Kods: 1103121</t>
  </si>
  <si>
    <t>Kods: 1103122</t>
  </si>
  <si>
    <t>Kods: 1103123</t>
  </si>
  <si>
    <t>Kvalifikācijas pilnveides kursi sociālajā darbā un citā jomā - kopā</t>
  </si>
  <si>
    <t>apguvuši kvalifikācijas pilnveides apmācību kursu sociālajā darbā          (t.sk. sociālajā aprūpē)  2006.gadā</t>
  </si>
  <si>
    <t>stundu skaits</t>
  </si>
  <si>
    <t xml:space="preserve">tai skaitā </t>
  </si>
  <si>
    <t>Sociālie darbinieki</t>
  </si>
  <si>
    <t>Sociālie aprūpētāji</t>
  </si>
  <si>
    <t>Sociālie rehabilitētāji</t>
  </si>
  <si>
    <t>Aprūpētāji (auklītes)</t>
  </si>
  <si>
    <t xml:space="preserve"> psiholoģijā, saskarsmes psiholoģijā</t>
  </si>
  <si>
    <t xml:space="preserve"> medicīnā</t>
  </si>
  <si>
    <t xml:space="preserve"> citi                                                 </t>
  </si>
  <si>
    <r>
      <t xml:space="preserve">Apguvuši kvalifikācijas pilnveides kursus citā jomā   </t>
    </r>
    <r>
      <rPr>
        <sz val="8"/>
        <color indexed="16"/>
        <rFont val="Arial"/>
        <family val="2"/>
      </rPr>
      <t>(stundu skaits)</t>
    </r>
  </si>
  <si>
    <t>Kods: 12011</t>
  </si>
  <si>
    <t>Kods: 12013</t>
  </si>
  <si>
    <t>Kods: 120112</t>
  </si>
  <si>
    <t>Kods: 12012</t>
  </si>
  <si>
    <t>Kods: 120121</t>
  </si>
  <si>
    <t>Kods: 120122</t>
  </si>
  <si>
    <t>Kods: 120123</t>
  </si>
  <si>
    <t>Kods: 120124</t>
  </si>
  <si>
    <t>Kods: 120125</t>
  </si>
  <si>
    <t>Kopējā dzīvojamo istabu - guļamtelpu  platība - m2</t>
  </si>
  <si>
    <t>Kopējā  guļamtelpu  platība - m2</t>
  </si>
  <si>
    <t>uz vienu pansionātā dzīvojošo personu - m2</t>
  </si>
  <si>
    <t>Dzīvojamās istabas - kopā:</t>
  </si>
  <si>
    <t>Robežnieku pag. padomes SAC  "Skuķi" personām ar GRT**)</t>
  </si>
  <si>
    <r>
      <t>1</t>
    </r>
    <r>
      <rPr>
        <sz val="8"/>
        <color indexed="16"/>
        <rFont val="Arial"/>
        <family val="2"/>
      </rPr>
      <t xml:space="preserve"> - vietīgās istabas 1pers. istabā)</t>
    </r>
  </si>
  <si>
    <r>
      <t>2</t>
    </r>
    <r>
      <rPr>
        <sz val="8"/>
        <color indexed="16"/>
        <rFont val="Arial"/>
        <family val="2"/>
      </rPr>
      <t xml:space="preserve"> - vietīgās istabas (2 pers. istabā)</t>
    </r>
  </si>
  <si>
    <r>
      <t>3</t>
    </r>
    <r>
      <rPr>
        <sz val="8"/>
        <color indexed="16"/>
        <rFont val="Arial"/>
        <family val="2"/>
      </rPr>
      <t xml:space="preserve"> - vietīgās istabas (3 pers. istabā)</t>
    </r>
  </si>
  <si>
    <r>
      <t>4</t>
    </r>
    <r>
      <rPr>
        <sz val="8"/>
        <color indexed="16"/>
        <rFont val="Arial"/>
        <family val="2"/>
      </rPr>
      <t xml:space="preserve"> - vietīgās istabas (4 pers. istabā)</t>
    </r>
  </si>
  <si>
    <r>
      <t xml:space="preserve">   </t>
    </r>
    <r>
      <rPr>
        <b/>
        <sz val="8"/>
        <color indexed="16"/>
        <rFont val="Arial"/>
        <family val="2"/>
      </rPr>
      <t>5</t>
    </r>
    <r>
      <rPr>
        <sz val="8"/>
        <color indexed="16"/>
        <rFont val="Arial"/>
        <family val="2"/>
      </rPr>
      <t xml:space="preserve"> -   un vairāk vietīgās istabas  </t>
    </r>
  </si>
  <si>
    <t>Nr.p.k</t>
  </si>
  <si>
    <t>Kods: 12031</t>
  </si>
  <si>
    <t>Kods: 12032</t>
  </si>
  <si>
    <t>Kopējā teritorijas   platība – m2</t>
  </si>
  <si>
    <t>Kopējā ēku platība  - m2</t>
  </si>
  <si>
    <t>Robežnieku pagasta padomes SAC  "Skuķi" personām ar GRT **)</t>
  </si>
  <si>
    <t>Kods: 13011</t>
  </si>
  <si>
    <t>Kods: 130111</t>
  </si>
  <si>
    <t>Kods: 13016</t>
  </si>
  <si>
    <t>Kods: 13017</t>
  </si>
  <si>
    <t>Datori</t>
  </si>
  <si>
    <t xml:space="preserve"> no tiem ar interneta pieslēgumu</t>
  </si>
  <si>
    <t>Iemītnieku uzskaites programma</t>
  </si>
  <si>
    <t>Citas</t>
  </si>
  <si>
    <t>Kopējais skaits</t>
  </si>
  <si>
    <t>Iegādāti 2006.g.</t>
  </si>
  <si>
    <t>Pieslēgums 2006.g.</t>
  </si>
  <si>
    <t>Valsts SAC un institūcijas, kur pakalpojumus apmaksā valsts</t>
  </si>
  <si>
    <t>Kods: 14011</t>
  </si>
  <si>
    <t>Kods: 14012</t>
  </si>
  <si>
    <t>Kods: 14013</t>
  </si>
  <si>
    <t>Kods: 14014</t>
  </si>
  <si>
    <t>Kods: 14022</t>
  </si>
  <si>
    <t>Kods: 140221</t>
  </si>
  <si>
    <t>Kods: 140222</t>
  </si>
  <si>
    <t>Kods: 140223</t>
  </si>
  <si>
    <t>Kods: 140224</t>
  </si>
  <si>
    <t>Kods: 140225</t>
  </si>
  <si>
    <t>iegūst otrā līmeņa augstāko sociālā darba izglītību</t>
  </si>
  <si>
    <t>iegūst augstāko izglītību citā specialitātē</t>
  </si>
  <si>
    <t>personāla vadībā</t>
  </si>
  <si>
    <t>saskarsmes psiholoģijā</t>
  </si>
  <si>
    <t>sociālajā darbā</t>
  </si>
  <si>
    <t>ekonomikā, grāmatvedībā vai finansu vadībā</t>
  </si>
  <si>
    <t>citi</t>
  </si>
  <si>
    <r>
      <t xml:space="preserve">Izglītība - </t>
    </r>
    <r>
      <rPr>
        <b/>
        <sz val="8"/>
        <color indexed="16"/>
        <rFont val="Arial"/>
        <family val="2"/>
      </rPr>
      <t>otrā līmeņa</t>
    </r>
    <r>
      <rPr>
        <sz val="8"/>
        <color indexed="16"/>
        <rFont val="Arial"/>
        <family val="2"/>
      </rPr>
      <t xml:space="preserve"> profesionālā augstākā sociālā darba izglītība     (4 gadi)</t>
    </r>
  </si>
  <si>
    <r>
      <t>augstākā</t>
    </r>
    <r>
      <rPr>
        <sz val="8"/>
        <color indexed="16"/>
        <rFont val="Arial"/>
        <family val="2"/>
      </rPr>
      <t xml:space="preserve"> izglītība citā specialitātē</t>
    </r>
  </si>
  <si>
    <r>
      <t>Apmācība/ kursi 2006.gada laikā</t>
    </r>
    <r>
      <rPr>
        <sz val="8"/>
        <color indexed="16"/>
        <rFont val="Arial"/>
        <family val="2"/>
      </rPr>
      <t xml:space="preserve"> (stundas)</t>
    </r>
  </si>
  <si>
    <t>Euro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</si>
</sst>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6"/>
      <name val="Arial"/>
      <family val="2"/>
    </font>
    <font>
      <b/>
      <sz val="8"/>
      <color indexed="16"/>
      <name val="Arial"/>
      <family val="2"/>
    </font>
    <font>
      <b/>
      <i/>
      <sz val="8"/>
      <color indexed="16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vertAlign val="superscript"/>
      <sz val="8"/>
      <color indexed="16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0"/>
    </font>
    <font>
      <vertAlign val="superscript"/>
      <sz val="10"/>
      <color indexed="16"/>
      <name val="Arial"/>
      <family val="2"/>
    </font>
    <font>
      <b/>
      <i/>
      <sz val="9"/>
      <color indexed="16"/>
      <name val="Arial"/>
      <family val="2"/>
    </font>
    <font>
      <b/>
      <i/>
      <sz val="10"/>
      <color indexed="16"/>
      <name val="Arial"/>
      <family val="2"/>
    </font>
    <font>
      <b/>
      <sz val="9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i/>
      <sz val="8"/>
      <color indexed="16"/>
      <name val="Arial"/>
      <family val="0"/>
    </font>
    <font>
      <i/>
      <sz val="10"/>
      <color indexed="16"/>
      <name val="Arial"/>
      <family val="0"/>
    </font>
    <font>
      <b/>
      <sz val="9"/>
      <color indexed="16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.5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gray125">
        <fgColor indexed="26"/>
        <bgColor indexed="43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21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4" xfId="0" applyFont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>
      <alignment/>
    </xf>
    <xf numFmtId="0" fontId="17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18" fillId="0" borderId="0" xfId="0" applyFont="1" applyFill="1" applyAlignment="1">
      <alignment/>
    </xf>
    <xf numFmtId="0" fontId="16" fillId="2" borderId="4" xfId="0" applyFont="1" applyFill="1" applyBorder="1" applyAlignment="1">
      <alignment/>
    </xf>
    <xf numFmtId="0" fontId="18" fillId="0" borderId="4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24" fillId="2" borderId="4" xfId="0" applyNumberFormat="1" applyFont="1" applyFill="1" applyBorder="1" applyAlignment="1">
      <alignment horizontal="center"/>
    </xf>
    <xf numFmtId="3" fontId="24" fillId="2" borderId="4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0" fillId="3" borderId="4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/>
    </xf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4" fillId="2" borderId="4" xfId="0" applyNumberFormat="1" applyFont="1" applyFill="1" applyBorder="1" applyAlignment="1">
      <alignment horizontal="center"/>
    </xf>
    <xf numFmtId="3" fontId="24" fillId="2" borderId="4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3" fontId="15" fillId="0" borderId="0" xfId="0" applyNumberFormat="1" applyFont="1" applyBorder="1" applyAlignment="1">
      <alignment/>
    </xf>
    <xf numFmtId="0" fontId="17" fillId="0" borderId="4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vertical="center" textRotation="90" wrapText="1"/>
    </xf>
    <xf numFmtId="0" fontId="21" fillId="2" borderId="4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3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3" borderId="4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22" fillId="2" borderId="4" xfId="0" applyFont="1" applyFill="1" applyBorder="1" applyAlignment="1">
      <alignment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0" fillId="0" borderId="5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21" fillId="2" borderId="4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/>
    </xf>
    <xf numFmtId="0" fontId="18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6" fillId="2" borderId="4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3" borderId="4" xfId="0" applyFill="1" applyBorder="1" applyAlignment="1">
      <alignment horizontal="left"/>
    </xf>
    <xf numFmtId="0" fontId="36" fillId="2" borderId="4" xfId="0" applyFont="1" applyFill="1" applyBorder="1" applyAlignment="1">
      <alignment/>
    </xf>
    <xf numFmtId="0" fontId="18" fillId="6" borderId="0" xfId="0" applyFont="1" applyFill="1" applyAlignment="1">
      <alignment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4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0" fillId="3" borderId="4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7" borderId="4" xfId="0" applyNumberFormat="1" applyFont="1" applyFill="1" applyBorder="1" applyAlignment="1">
      <alignment/>
    </xf>
    <xf numFmtId="3" fontId="36" fillId="2" borderId="4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6" fillId="2" borderId="4" xfId="0" applyNumberFormat="1" applyFont="1" applyFill="1" applyBorder="1" applyAlignment="1">
      <alignment horizontal="center"/>
    </xf>
    <xf numFmtId="3" fontId="18" fillId="2" borderId="4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18" fillId="0" borderId="4" xfId="0" applyFont="1" applyBorder="1" applyAlignment="1">
      <alignment/>
    </xf>
    <xf numFmtId="0" fontId="19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/>
    </xf>
    <xf numFmtId="2" fontId="21" fillId="2" borderId="4" xfId="0" applyNumberFormat="1" applyFont="1" applyFill="1" applyBorder="1" applyAlignment="1">
      <alignment/>
    </xf>
    <xf numFmtId="2" fontId="0" fillId="3" borderId="4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16" fillId="0" borderId="11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35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/>
    </xf>
    <xf numFmtId="2" fontId="21" fillId="2" borderId="4" xfId="0" applyNumberFormat="1" applyFont="1" applyFill="1" applyBorder="1" applyAlignment="1">
      <alignment horizontal="center"/>
    </xf>
    <xf numFmtId="1" fontId="21" fillId="2" borderId="4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36" fillId="2" borderId="4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4" fillId="0" borderId="0" xfId="0" applyFont="1" applyAlignment="1">
      <alignment/>
    </xf>
    <xf numFmtId="1" fontId="21" fillId="2" borderId="4" xfId="0" applyNumberFormat="1" applyFont="1" applyFill="1" applyBorder="1" applyAlignment="1">
      <alignment/>
    </xf>
    <xf numFmtId="0" fontId="34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/>
    </xf>
    <xf numFmtId="0" fontId="16" fillId="0" borderId="8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1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16" fillId="4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left"/>
    </xf>
    <xf numFmtId="1" fontId="17" fillId="0" borderId="8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/>
    </xf>
    <xf numFmtId="1" fontId="19" fillId="0" borderId="4" xfId="0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textRotation="90" wrapText="1"/>
    </xf>
    <xf numFmtId="1" fontId="18" fillId="0" borderId="8" xfId="0" applyNumberFormat="1" applyFont="1" applyBorder="1" applyAlignment="1">
      <alignment horizontal="center" vertical="center" wrapText="1"/>
    </xf>
    <xf numFmtId="1" fontId="19" fillId="0" borderId="9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1" fontId="17" fillId="0" borderId="9" xfId="0" applyNumberFormat="1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20" fillId="0" borderId="0" xfId="0" applyNumberFormat="1" applyFont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16" fillId="2" borderId="4" xfId="0" applyNumberFormat="1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/>
    </xf>
    <xf numFmtId="1" fontId="16" fillId="2" borderId="14" xfId="0" applyNumberFormat="1" applyFont="1" applyFill="1" applyBorder="1" applyAlignment="1">
      <alignment/>
    </xf>
    <xf numFmtId="1" fontId="36" fillId="2" borderId="4" xfId="0" applyNumberFormat="1" applyFont="1" applyFill="1" applyBorder="1" applyAlignment="1">
      <alignment/>
    </xf>
    <xf numFmtId="1" fontId="18" fillId="2" borderId="4" xfId="0" applyNumberFormat="1" applyFont="1" applyFill="1" applyBorder="1" applyAlignment="1">
      <alignment/>
    </xf>
    <xf numFmtId="1" fontId="16" fillId="2" borderId="4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Font="1" applyFill="1" applyBorder="1" applyAlignment="1">
      <alignment/>
    </xf>
    <xf numFmtId="3" fontId="24" fillId="2" borderId="14" xfId="0" applyNumberFormat="1" applyFont="1" applyFill="1" applyBorder="1" applyAlignment="1">
      <alignment horizontal="left"/>
    </xf>
    <xf numFmtId="3" fontId="24" fillId="2" borderId="15" xfId="0" applyNumberFormat="1" applyFont="1" applyFill="1" applyBorder="1" applyAlignment="1">
      <alignment horizontal="left"/>
    </xf>
    <xf numFmtId="3" fontId="13" fillId="0" borderId="4" xfId="0" applyNumberFormat="1" applyFont="1" applyBorder="1" applyAlignment="1">
      <alignment/>
    </xf>
    <xf numFmtId="0" fontId="16" fillId="0" borderId="4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3" fontId="0" fillId="0" borderId="4" xfId="0" applyNumberFormat="1" applyBorder="1" applyAlignment="1">
      <alignment/>
    </xf>
    <xf numFmtId="3" fontId="24" fillId="2" borderId="4" xfId="0" applyNumberFormat="1" applyFont="1" applyFill="1" applyBorder="1" applyAlignment="1">
      <alignment horizontal="center"/>
    </xf>
    <xf numFmtId="0" fontId="21" fillId="2" borderId="14" xfId="0" applyFont="1" applyFill="1" applyBorder="1" applyAlignment="1">
      <alignment horizontal="left"/>
    </xf>
    <xf numFmtId="0" fontId="21" fillId="2" borderId="15" xfId="0" applyFont="1" applyFill="1" applyBorder="1" applyAlignment="1">
      <alignment horizontal="left"/>
    </xf>
    <xf numFmtId="0" fontId="19" fillId="0" borderId="4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1" wrapText="1"/>
    </xf>
    <xf numFmtId="44" fontId="17" fillId="0" borderId="4" xfId="19" applyFont="1" applyBorder="1" applyAlignment="1">
      <alignment horizontal="center" vertical="center" textRotation="90" wrapText="1"/>
    </xf>
    <xf numFmtId="0" fontId="0" fillId="0" borderId="4" xfId="0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/>
    </xf>
    <xf numFmtId="0" fontId="21" fillId="0" borderId="4" xfId="0" applyFont="1" applyFill="1" applyBorder="1" applyAlignment="1">
      <alignment/>
    </xf>
    <xf numFmtId="0" fontId="18" fillId="0" borderId="4" xfId="0" applyFont="1" applyBorder="1" applyAlignment="1">
      <alignment/>
    </xf>
    <xf numFmtId="44" fontId="21" fillId="2" borderId="4" xfId="2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left"/>
    </xf>
    <xf numFmtId="0" fontId="21" fillId="2" borderId="15" xfId="0" applyFont="1" applyFill="1" applyBorder="1" applyAlignment="1">
      <alignment horizontal="left"/>
    </xf>
    <xf numFmtId="0" fontId="22" fillId="0" borderId="4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/>
    </xf>
    <xf numFmtId="0" fontId="21" fillId="2" borderId="4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right"/>
    </xf>
    <xf numFmtId="0" fontId="17" fillId="0" borderId="8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textRotation="90"/>
    </xf>
    <xf numFmtId="0" fontId="17" fillId="0" borderId="6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22" fillId="0" borderId="4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70" fontId="21" fillId="2" borderId="14" xfId="17" applyFont="1" applyFill="1" applyBorder="1" applyAlignment="1">
      <alignment horizontal="center"/>
    </xf>
    <xf numFmtId="170" fontId="21" fillId="2" borderId="15" xfId="17" applyFont="1" applyFill="1" applyBorder="1" applyAlignment="1">
      <alignment horizontal="center"/>
    </xf>
    <xf numFmtId="1" fontId="17" fillId="0" borderId="4" xfId="0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textRotation="90" wrapText="1"/>
    </xf>
    <xf numFmtId="1" fontId="19" fillId="0" borderId="4" xfId="0" applyNumberFormat="1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 vertical="center" textRotation="90" wrapText="1"/>
    </xf>
    <xf numFmtId="1" fontId="16" fillId="0" borderId="11" xfId="0" applyNumberFormat="1" applyFont="1" applyBorder="1" applyAlignment="1">
      <alignment horizontal="center" vertical="center" textRotation="90" wrapText="1"/>
    </xf>
    <xf numFmtId="1" fontId="18" fillId="0" borderId="11" xfId="0" applyNumberFormat="1" applyFont="1" applyBorder="1" applyAlignment="1">
      <alignment horizontal="center" vertical="center" textRotation="90" wrapText="1"/>
    </xf>
    <xf numFmtId="1" fontId="16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1" fontId="16" fillId="2" borderId="14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21" fillId="2" borderId="14" xfId="0" applyNumberFormat="1" applyFont="1" applyFill="1" applyBorder="1" applyAlignment="1">
      <alignment horizontal="center"/>
    </xf>
    <xf numFmtId="1" fontId="21" fillId="2" borderId="15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right" vertical="center"/>
    </xf>
    <xf numFmtId="3" fontId="16" fillId="2" borderId="15" xfId="0" applyNumberFormat="1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8" fillId="0" borderId="0" xfId="0" applyFont="1" applyBorder="1" applyAlignment="1">
      <alignment vertical="center" wrapText="1"/>
    </xf>
    <xf numFmtId="0" fontId="37" fillId="0" borderId="0" xfId="0" applyFont="1" applyBorder="1" applyAlignment="1">
      <alignment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2" fontId="21" fillId="6" borderId="4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_2.1_personu_sastavs" xfId="19"/>
    <cellStyle name="Currency_5. personu sadalijums pec pilsonibas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M32"/>
  <sheetViews>
    <sheetView workbookViewId="0" topLeftCell="A1">
      <selection activeCell="D50" sqref="D50"/>
    </sheetView>
  </sheetViews>
  <sheetFormatPr defaultColWidth="9.140625" defaultRowHeight="12.75"/>
  <cols>
    <col min="1" max="1" width="10.140625" style="1" bestFit="1" customWidth="1"/>
    <col min="2" max="10" width="9.140625" style="1" customWidth="1"/>
    <col min="11" max="11" width="30.00390625" style="1" customWidth="1"/>
    <col min="12" max="13" width="9.140625" style="1" customWidth="1"/>
    <col min="14" max="28" width="9.140625" style="5" customWidth="1"/>
    <col min="29" max="16384" width="9.140625" style="1" customWidth="1"/>
  </cols>
  <sheetData>
    <row r="2" spans="11:13" ht="12.75">
      <c r="K2" s="2" t="s">
        <v>0</v>
      </c>
      <c r="L2" s="3"/>
      <c r="M2" s="4"/>
    </row>
    <row r="3" spans="11:13" ht="12.75">
      <c r="K3" s="6" t="s">
        <v>1</v>
      </c>
      <c r="L3" s="4"/>
      <c r="M3" s="4"/>
    </row>
    <row r="4" spans="11:13" ht="12.75">
      <c r="K4" s="2" t="s">
        <v>2</v>
      </c>
      <c r="L4" s="3"/>
      <c r="M4" s="4"/>
    </row>
    <row r="5" spans="11:13" ht="12.75">
      <c r="K5" s="2" t="s">
        <v>3</v>
      </c>
      <c r="L5" s="3"/>
      <c r="M5" s="4"/>
    </row>
    <row r="8" ht="51.75" customHeight="1"/>
    <row r="9" spans="1:13" ht="27">
      <c r="A9" s="254" t="s">
        <v>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</row>
    <row r="10" spans="1:13" ht="2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0.75" customHeight="1" hidden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7">
      <c r="A12" s="254" t="s">
        <v>5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</row>
    <row r="15" spans="1:13" ht="27" customHeight="1">
      <c r="A15" s="255" t="s">
        <v>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1:13" ht="21.75" customHeight="1">
      <c r="A16" s="255" t="s">
        <v>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1:13" ht="19.5" customHeight="1">
      <c r="A17" s="255" t="s">
        <v>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1:13" ht="28.5" customHeight="1">
      <c r="A18" s="256" t="s">
        <v>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</row>
    <row r="21" ht="33" customHeight="1"/>
    <row r="22" spans="1:13" ht="15.75">
      <c r="A22" s="253" t="s">
        <v>10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  <row r="23" spans="1:13" ht="11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253">
        <v>2007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</sheetData>
  <sheetProtection password="CE88" sheet="1" objects="1" scenarios="1"/>
  <mergeCells count="8">
    <mergeCell ref="A22:M22"/>
    <mergeCell ref="A24:M24"/>
    <mergeCell ref="A9:M9"/>
    <mergeCell ref="A12:M12"/>
    <mergeCell ref="A15:M15"/>
    <mergeCell ref="A16:M16"/>
    <mergeCell ref="A18:M18"/>
    <mergeCell ref="A17:M17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122"/>
  <sheetViews>
    <sheetView workbookViewId="0" topLeftCell="A59">
      <selection activeCell="C96" sqref="C96"/>
    </sheetView>
  </sheetViews>
  <sheetFormatPr defaultColWidth="9.140625" defaultRowHeight="12.75"/>
  <cols>
    <col min="1" max="1" width="4.8515625" style="126" customWidth="1"/>
    <col min="2" max="2" width="18.8515625" style="15" customWidth="1"/>
    <col min="3" max="3" width="54.28125" style="15" customWidth="1"/>
    <col min="4" max="4" width="17.7109375" style="15" customWidth="1"/>
    <col min="5" max="5" width="17.57421875" style="15" customWidth="1"/>
    <col min="6" max="16384" width="9.140625" style="15" customWidth="1"/>
  </cols>
  <sheetData>
    <row r="1" spans="1:5" s="120" customFormat="1" ht="14.25" customHeight="1">
      <c r="A1" s="279" t="s">
        <v>104</v>
      </c>
      <c r="B1" s="281" t="s">
        <v>105</v>
      </c>
      <c r="C1" s="281" t="s">
        <v>106</v>
      </c>
      <c r="D1" s="119" t="s">
        <v>382</v>
      </c>
      <c r="E1" s="119" t="s">
        <v>383</v>
      </c>
    </row>
    <row r="2" spans="1:5" s="120" customFormat="1" ht="66.75" customHeight="1">
      <c r="A2" s="280"/>
      <c r="B2" s="282"/>
      <c r="C2" s="282"/>
      <c r="D2" s="119" t="s">
        <v>384</v>
      </c>
      <c r="E2" s="119" t="s">
        <v>385</v>
      </c>
    </row>
    <row r="3" spans="1:5" s="120" customFormat="1" ht="13.5" thickBot="1">
      <c r="A3" s="121" t="s">
        <v>115</v>
      </c>
      <c r="B3" s="121" t="s">
        <v>116</v>
      </c>
      <c r="C3" s="121" t="s">
        <v>117</v>
      </c>
      <c r="D3" s="121">
        <v>1</v>
      </c>
      <c r="E3" s="121">
        <v>2</v>
      </c>
    </row>
    <row r="4" spans="1:5" ht="12.75">
      <c r="A4" s="43">
        <v>1</v>
      </c>
      <c r="B4" s="44" t="s">
        <v>118</v>
      </c>
      <c r="C4" s="44" t="s">
        <v>119</v>
      </c>
      <c r="D4" s="44">
        <v>1</v>
      </c>
      <c r="E4" s="44">
        <v>1</v>
      </c>
    </row>
    <row r="5" spans="1:5" ht="12.75">
      <c r="A5" s="47">
        <v>2</v>
      </c>
      <c r="B5" s="48" t="s">
        <v>120</v>
      </c>
      <c r="C5" s="48" t="s">
        <v>121</v>
      </c>
      <c r="D5" s="48">
        <v>0</v>
      </c>
      <c r="E5" s="48">
        <v>0</v>
      </c>
    </row>
    <row r="6" spans="1:5" ht="12.75">
      <c r="A6" s="47">
        <v>3</v>
      </c>
      <c r="B6" s="48" t="s">
        <v>120</v>
      </c>
      <c r="C6" s="48" t="s">
        <v>122</v>
      </c>
      <c r="D6" s="48">
        <v>0</v>
      </c>
      <c r="E6" s="48">
        <v>0</v>
      </c>
    </row>
    <row r="7" spans="1:5" ht="12.75">
      <c r="A7" s="47">
        <v>4</v>
      </c>
      <c r="B7" s="48" t="s">
        <v>120</v>
      </c>
      <c r="C7" s="48" t="s">
        <v>123</v>
      </c>
      <c r="D7" s="48">
        <v>0</v>
      </c>
      <c r="E7" s="48">
        <v>0</v>
      </c>
    </row>
    <row r="8" spans="1:5" ht="12.75">
      <c r="A8" s="47">
        <v>5</v>
      </c>
      <c r="B8" s="48" t="s">
        <v>124</v>
      </c>
      <c r="C8" s="48" t="s">
        <v>125</v>
      </c>
      <c r="D8" s="48">
        <v>7</v>
      </c>
      <c r="E8" s="48">
        <v>7</v>
      </c>
    </row>
    <row r="9" spans="1:5" ht="12.75">
      <c r="A9" s="47">
        <v>6</v>
      </c>
      <c r="B9" s="48" t="s">
        <v>126</v>
      </c>
      <c r="C9" s="48" t="s">
        <v>127</v>
      </c>
      <c r="D9" s="48">
        <v>0</v>
      </c>
      <c r="E9" s="48">
        <v>0</v>
      </c>
    </row>
    <row r="10" spans="1:5" ht="12.75">
      <c r="A10" s="47">
        <v>7</v>
      </c>
      <c r="B10" s="48" t="s">
        <v>126</v>
      </c>
      <c r="C10" s="48" t="s">
        <v>128</v>
      </c>
      <c r="D10" s="48">
        <v>0</v>
      </c>
      <c r="E10" s="48">
        <v>0</v>
      </c>
    </row>
    <row r="11" spans="1:5" ht="12.75">
      <c r="A11" s="47">
        <v>8</v>
      </c>
      <c r="B11" s="48" t="s">
        <v>126</v>
      </c>
      <c r="C11" s="48" t="s">
        <v>129</v>
      </c>
      <c r="D11" s="48">
        <v>0</v>
      </c>
      <c r="E11" s="48">
        <v>0</v>
      </c>
    </row>
    <row r="12" spans="1:5" ht="12.75">
      <c r="A12" s="47">
        <v>9</v>
      </c>
      <c r="B12" s="48" t="s">
        <v>126</v>
      </c>
      <c r="C12" s="48" t="s">
        <v>130</v>
      </c>
      <c r="D12" s="48">
        <v>0</v>
      </c>
      <c r="E12" s="48">
        <v>0</v>
      </c>
    </row>
    <row r="13" spans="1:5" ht="12.75">
      <c r="A13" s="47">
        <v>10</v>
      </c>
      <c r="B13" s="48" t="s">
        <v>126</v>
      </c>
      <c r="C13" s="48" t="s">
        <v>131</v>
      </c>
      <c r="D13" s="48">
        <v>0</v>
      </c>
      <c r="E13" s="48">
        <v>0</v>
      </c>
    </row>
    <row r="14" spans="1:5" ht="12.75">
      <c r="A14" s="47">
        <v>11</v>
      </c>
      <c r="B14" s="48" t="s">
        <v>126</v>
      </c>
      <c r="C14" s="48" t="s">
        <v>132</v>
      </c>
      <c r="D14" s="48">
        <v>0</v>
      </c>
      <c r="E14" s="48">
        <v>0</v>
      </c>
    </row>
    <row r="15" spans="1:5" ht="12.75">
      <c r="A15" s="47">
        <v>12</v>
      </c>
      <c r="B15" s="48" t="s">
        <v>133</v>
      </c>
      <c r="C15" s="48" t="s">
        <v>134</v>
      </c>
      <c r="D15" s="48">
        <v>0</v>
      </c>
      <c r="E15" s="48">
        <v>1</v>
      </c>
    </row>
    <row r="16" spans="1:5" ht="12.75">
      <c r="A16" s="47">
        <v>13</v>
      </c>
      <c r="B16" s="48" t="s">
        <v>135</v>
      </c>
      <c r="C16" s="48" t="s">
        <v>136</v>
      </c>
      <c r="D16" s="48">
        <v>0</v>
      </c>
      <c r="E16" s="48">
        <v>0</v>
      </c>
    </row>
    <row r="17" spans="1:5" ht="12.75">
      <c r="A17" s="47">
        <v>14</v>
      </c>
      <c r="B17" s="48" t="s">
        <v>135</v>
      </c>
      <c r="C17" s="48" t="s">
        <v>137</v>
      </c>
      <c r="D17" s="48">
        <v>0</v>
      </c>
      <c r="E17" s="48">
        <v>0</v>
      </c>
    </row>
    <row r="18" spans="1:5" ht="12.75">
      <c r="A18" s="47">
        <v>15</v>
      </c>
      <c r="B18" s="48" t="s">
        <v>135</v>
      </c>
      <c r="C18" s="48" t="s">
        <v>138</v>
      </c>
      <c r="D18" s="48">
        <v>0</v>
      </c>
      <c r="E18" s="48">
        <v>0</v>
      </c>
    </row>
    <row r="19" spans="1:5" ht="12.75">
      <c r="A19" s="47">
        <v>16</v>
      </c>
      <c r="B19" s="48" t="s">
        <v>139</v>
      </c>
      <c r="C19" s="48" t="s">
        <v>140</v>
      </c>
      <c r="D19" s="48">
        <v>0</v>
      </c>
      <c r="E19" s="48">
        <v>0</v>
      </c>
    </row>
    <row r="20" spans="1:5" ht="12.75">
      <c r="A20" s="47">
        <v>17</v>
      </c>
      <c r="B20" s="48" t="s">
        <v>139</v>
      </c>
      <c r="C20" s="48" t="s">
        <v>141</v>
      </c>
      <c r="D20" s="48">
        <v>0</v>
      </c>
      <c r="E20" s="48">
        <v>1</v>
      </c>
    </row>
    <row r="21" spans="1:5" ht="12.75">
      <c r="A21" s="47">
        <v>18</v>
      </c>
      <c r="B21" s="48" t="s">
        <v>142</v>
      </c>
      <c r="C21" s="48" t="s">
        <v>143</v>
      </c>
      <c r="D21" s="48">
        <v>0</v>
      </c>
      <c r="E21" s="48">
        <v>0</v>
      </c>
    </row>
    <row r="22" spans="1:5" ht="12.75">
      <c r="A22" s="47">
        <v>19</v>
      </c>
      <c r="B22" s="48" t="s">
        <v>144</v>
      </c>
      <c r="C22" s="48" t="s">
        <v>145</v>
      </c>
      <c r="D22" s="48">
        <v>0</v>
      </c>
      <c r="E22" s="48">
        <v>0</v>
      </c>
    </row>
    <row r="23" spans="1:5" ht="12.75">
      <c r="A23" s="47">
        <v>20</v>
      </c>
      <c r="B23" s="48" t="s">
        <v>144</v>
      </c>
      <c r="C23" s="48" t="s">
        <v>146</v>
      </c>
      <c r="D23" s="48">
        <v>0</v>
      </c>
      <c r="E23" s="48">
        <v>0</v>
      </c>
    </row>
    <row r="24" spans="1:5" ht="12.75">
      <c r="A24" s="47">
        <v>21</v>
      </c>
      <c r="B24" s="48" t="s">
        <v>144</v>
      </c>
      <c r="C24" s="48" t="s">
        <v>147</v>
      </c>
      <c r="D24" s="48">
        <v>0</v>
      </c>
      <c r="E24" s="48">
        <v>0</v>
      </c>
    </row>
    <row r="25" spans="1:5" ht="12.75">
      <c r="A25" s="47">
        <v>22</v>
      </c>
      <c r="B25" s="48" t="s">
        <v>148</v>
      </c>
      <c r="C25" s="48" t="s">
        <v>149</v>
      </c>
      <c r="D25" s="48">
        <v>0</v>
      </c>
      <c r="E25" s="48">
        <v>0</v>
      </c>
    </row>
    <row r="26" spans="1:5" ht="12.75">
      <c r="A26" s="47">
        <v>23</v>
      </c>
      <c r="B26" s="48" t="s">
        <v>148</v>
      </c>
      <c r="C26" s="48" t="s">
        <v>150</v>
      </c>
      <c r="D26" s="48">
        <v>0</v>
      </c>
      <c r="E26" s="48">
        <v>0</v>
      </c>
    </row>
    <row r="27" spans="1:5" ht="12.75">
      <c r="A27" s="47">
        <v>24</v>
      </c>
      <c r="B27" s="48" t="s">
        <v>148</v>
      </c>
      <c r="C27" s="48" t="s">
        <v>151</v>
      </c>
      <c r="D27" s="48">
        <v>0</v>
      </c>
      <c r="E27" s="48">
        <v>0</v>
      </c>
    </row>
    <row r="28" spans="1:5" ht="12.75">
      <c r="A28" s="47">
        <v>25</v>
      </c>
      <c r="B28" s="48" t="s">
        <v>152</v>
      </c>
      <c r="C28" s="48" t="s">
        <v>153</v>
      </c>
      <c r="D28" s="48">
        <v>0</v>
      </c>
      <c r="E28" s="48">
        <v>0</v>
      </c>
    </row>
    <row r="29" spans="1:5" ht="12.75">
      <c r="A29" s="47">
        <v>26</v>
      </c>
      <c r="B29" s="48" t="s">
        <v>154</v>
      </c>
      <c r="C29" s="48" t="s">
        <v>155</v>
      </c>
      <c r="D29" s="48">
        <v>0</v>
      </c>
      <c r="E29" s="48">
        <v>0</v>
      </c>
    </row>
    <row r="30" spans="1:5" ht="12.75">
      <c r="A30" s="47">
        <v>27</v>
      </c>
      <c r="B30" s="48" t="s">
        <v>156</v>
      </c>
      <c r="C30" s="48" t="s">
        <v>157</v>
      </c>
      <c r="D30" s="48">
        <v>0</v>
      </c>
      <c r="E30" s="48">
        <v>0</v>
      </c>
    </row>
    <row r="31" spans="1:5" ht="12.75">
      <c r="A31" s="47">
        <v>28</v>
      </c>
      <c r="B31" s="48" t="s">
        <v>156</v>
      </c>
      <c r="C31" s="48" t="s">
        <v>158</v>
      </c>
      <c r="D31" s="48">
        <v>0</v>
      </c>
      <c r="E31" s="48">
        <v>0</v>
      </c>
    </row>
    <row r="32" spans="1:5" ht="12.75">
      <c r="A32" s="47">
        <v>29</v>
      </c>
      <c r="B32" s="48" t="s">
        <v>159</v>
      </c>
      <c r="C32" s="48" t="s">
        <v>160</v>
      </c>
      <c r="D32" s="48">
        <v>0</v>
      </c>
      <c r="E32" s="48">
        <v>0</v>
      </c>
    </row>
    <row r="33" spans="1:5" ht="12.75">
      <c r="A33" s="47">
        <v>30</v>
      </c>
      <c r="B33" s="48" t="s">
        <v>159</v>
      </c>
      <c r="C33" s="48" t="s">
        <v>161</v>
      </c>
      <c r="D33" s="48">
        <v>0</v>
      </c>
      <c r="E33" s="48">
        <v>0</v>
      </c>
    </row>
    <row r="34" spans="1:5" ht="12.75">
      <c r="A34" s="47">
        <v>31</v>
      </c>
      <c r="B34" s="48" t="s">
        <v>159</v>
      </c>
      <c r="C34" s="48" t="s">
        <v>162</v>
      </c>
      <c r="D34" s="48">
        <v>0</v>
      </c>
      <c r="E34" s="48">
        <v>0</v>
      </c>
    </row>
    <row r="35" spans="1:5" ht="12.75">
      <c r="A35" s="47">
        <v>32</v>
      </c>
      <c r="B35" s="48" t="s">
        <v>163</v>
      </c>
      <c r="C35" s="48" t="s">
        <v>164</v>
      </c>
      <c r="D35" s="48">
        <v>0</v>
      </c>
      <c r="E35" s="48">
        <v>0</v>
      </c>
    </row>
    <row r="36" spans="1:5" ht="12.75">
      <c r="A36" s="47">
        <v>33</v>
      </c>
      <c r="B36" s="48" t="s">
        <v>163</v>
      </c>
      <c r="C36" s="48" t="s">
        <v>165</v>
      </c>
      <c r="D36" s="48">
        <v>0</v>
      </c>
      <c r="E36" s="48">
        <v>0</v>
      </c>
    </row>
    <row r="37" spans="1:5" ht="12.75">
      <c r="A37" s="47">
        <v>34</v>
      </c>
      <c r="B37" s="48" t="s">
        <v>163</v>
      </c>
      <c r="C37" s="48" t="s">
        <v>166</v>
      </c>
      <c r="D37" s="48">
        <v>1</v>
      </c>
      <c r="E37" s="48">
        <v>0</v>
      </c>
    </row>
    <row r="38" spans="1:5" ht="12.75">
      <c r="A38" s="47">
        <v>35</v>
      </c>
      <c r="B38" s="48" t="s">
        <v>163</v>
      </c>
      <c r="C38" s="48" t="s">
        <v>167</v>
      </c>
      <c r="D38" s="48">
        <v>0</v>
      </c>
      <c r="E38" s="48">
        <v>0</v>
      </c>
    </row>
    <row r="39" spans="1:5" ht="12.75">
      <c r="A39" s="47">
        <v>36</v>
      </c>
      <c r="B39" s="48" t="s">
        <v>163</v>
      </c>
      <c r="C39" s="48" t="s">
        <v>168</v>
      </c>
      <c r="D39" s="48">
        <v>0</v>
      </c>
      <c r="E39" s="48">
        <v>0</v>
      </c>
    </row>
    <row r="40" spans="1:5" ht="12.75">
      <c r="A40" s="47">
        <v>37</v>
      </c>
      <c r="B40" s="48" t="s">
        <v>169</v>
      </c>
      <c r="C40" s="48" t="s">
        <v>170</v>
      </c>
      <c r="D40" s="48">
        <v>0</v>
      </c>
      <c r="E40" s="48">
        <v>0</v>
      </c>
    </row>
    <row r="41" spans="1:5" ht="12.75">
      <c r="A41" s="47">
        <v>38</v>
      </c>
      <c r="B41" s="48" t="s">
        <v>169</v>
      </c>
      <c r="C41" s="48" t="s">
        <v>171</v>
      </c>
      <c r="D41" s="48">
        <v>0</v>
      </c>
      <c r="E41" s="48">
        <v>0</v>
      </c>
    </row>
    <row r="42" spans="1:5" ht="12.75">
      <c r="A42" s="47">
        <v>39</v>
      </c>
      <c r="B42" s="48" t="s">
        <v>169</v>
      </c>
      <c r="C42" s="48" t="s">
        <v>172</v>
      </c>
      <c r="D42" s="48">
        <v>0</v>
      </c>
      <c r="E42" s="48">
        <v>0</v>
      </c>
    </row>
    <row r="43" spans="1:5" ht="12.75">
      <c r="A43" s="47">
        <v>40</v>
      </c>
      <c r="B43" s="48" t="s">
        <v>173</v>
      </c>
      <c r="C43" s="48" t="s">
        <v>174</v>
      </c>
      <c r="D43" s="48">
        <v>0</v>
      </c>
      <c r="E43" s="48">
        <v>0</v>
      </c>
    </row>
    <row r="44" spans="1:5" ht="12.75">
      <c r="A44" s="47">
        <v>41</v>
      </c>
      <c r="B44" s="48" t="s">
        <v>173</v>
      </c>
      <c r="C44" s="48" t="s">
        <v>175</v>
      </c>
      <c r="D44" s="48">
        <v>0</v>
      </c>
      <c r="E44" s="48">
        <v>0</v>
      </c>
    </row>
    <row r="45" spans="1:5" ht="12.75">
      <c r="A45" s="47">
        <v>42</v>
      </c>
      <c r="B45" s="48" t="s">
        <v>173</v>
      </c>
      <c r="C45" s="48" t="s">
        <v>176</v>
      </c>
      <c r="D45" s="48">
        <v>0</v>
      </c>
      <c r="E45" s="48">
        <v>0</v>
      </c>
    </row>
    <row r="46" spans="1:5" ht="12.75">
      <c r="A46" s="47">
        <v>43</v>
      </c>
      <c r="B46" s="48" t="s">
        <v>177</v>
      </c>
      <c r="C46" s="48" t="s">
        <v>178</v>
      </c>
      <c r="D46" s="48">
        <v>0</v>
      </c>
      <c r="E46" s="48">
        <v>0</v>
      </c>
    </row>
    <row r="47" spans="1:5" ht="12.75">
      <c r="A47" s="47">
        <v>44</v>
      </c>
      <c r="B47" s="48" t="s">
        <v>177</v>
      </c>
      <c r="C47" s="48" t="s">
        <v>179</v>
      </c>
      <c r="D47" s="48">
        <v>0</v>
      </c>
      <c r="E47" s="48">
        <v>0</v>
      </c>
    </row>
    <row r="48" spans="1:5" ht="12.75">
      <c r="A48" s="47">
        <v>45</v>
      </c>
      <c r="B48" s="48" t="s">
        <v>180</v>
      </c>
      <c r="C48" s="48" t="s">
        <v>181</v>
      </c>
      <c r="D48" s="48">
        <v>0</v>
      </c>
      <c r="E48" s="48">
        <v>0</v>
      </c>
    </row>
    <row r="49" spans="1:5" ht="12.75">
      <c r="A49" s="47">
        <v>46</v>
      </c>
      <c r="B49" s="48" t="s">
        <v>180</v>
      </c>
      <c r="C49" s="48" t="s">
        <v>182</v>
      </c>
      <c r="D49" s="48">
        <v>1</v>
      </c>
      <c r="E49" s="48">
        <v>0</v>
      </c>
    </row>
    <row r="50" spans="1:5" ht="12.75">
      <c r="A50" s="47">
        <v>47</v>
      </c>
      <c r="B50" s="48" t="s">
        <v>180</v>
      </c>
      <c r="C50" s="48" t="s">
        <v>183</v>
      </c>
      <c r="D50" s="48">
        <v>0</v>
      </c>
      <c r="E50" s="48">
        <v>0</v>
      </c>
    </row>
    <row r="51" spans="1:5" ht="12.75">
      <c r="A51" s="47">
        <v>48</v>
      </c>
      <c r="B51" s="48" t="s">
        <v>180</v>
      </c>
      <c r="C51" s="48" t="s">
        <v>184</v>
      </c>
      <c r="D51" s="48">
        <v>0</v>
      </c>
      <c r="E51" s="48">
        <v>0</v>
      </c>
    </row>
    <row r="52" spans="1:5" ht="12.75">
      <c r="A52" s="47">
        <v>49</v>
      </c>
      <c r="B52" s="48" t="s">
        <v>180</v>
      </c>
      <c r="C52" s="48" t="s">
        <v>185</v>
      </c>
      <c r="D52" s="48">
        <v>0</v>
      </c>
      <c r="E52" s="48">
        <v>0</v>
      </c>
    </row>
    <row r="53" spans="1:5" ht="12.75">
      <c r="A53" s="47">
        <v>50</v>
      </c>
      <c r="B53" s="48" t="s">
        <v>180</v>
      </c>
      <c r="C53" s="48" t="s">
        <v>186</v>
      </c>
      <c r="D53" s="48">
        <v>0</v>
      </c>
      <c r="E53" s="48">
        <v>0</v>
      </c>
    </row>
    <row r="54" spans="1:5" ht="12.75">
      <c r="A54" s="47">
        <v>51</v>
      </c>
      <c r="B54" s="48" t="s">
        <v>180</v>
      </c>
      <c r="C54" s="48" t="s">
        <v>187</v>
      </c>
      <c r="D54" s="48">
        <v>0</v>
      </c>
      <c r="E54" s="48">
        <v>0</v>
      </c>
    </row>
    <row r="55" spans="1:5" ht="12.75">
      <c r="A55" s="47">
        <v>52</v>
      </c>
      <c r="B55" s="48" t="s">
        <v>188</v>
      </c>
      <c r="C55" s="48" t="s">
        <v>189</v>
      </c>
      <c r="D55" s="48">
        <v>0</v>
      </c>
      <c r="E55" s="48">
        <v>0</v>
      </c>
    </row>
    <row r="56" spans="1:5" ht="12.75">
      <c r="A56" s="47">
        <v>53</v>
      </c>
      <c r="B56" s="48" t="s">
        <v>190</v>
      </c>
      <c r="C56" s="48" t="s">
        <v>191</v>
      </c>
      <c r="D56" s="48">
        <v>0</v>
      </c>
      <c r="E56" s="48">
        <v>0</v>
      </c>
    </row>
    <row r="57" spans="1:5" ht="12.75">
      <c r="A57" s="47">
        <v>54</v>
      </c>
      <c r="B57" s="48" t="s">
        <v>190</v>
      </c>
      <c r="C57" s="48" t="s">
        <v>192</v>
      </c>
      <c r="D57" s="48">
        <v>0</v>
      </c>
      <c r="E57" s="48">
        <v>0</v>
      </c>
    </row>
    <row r="58" spans="1:5" ht="12.75">
      <c r="A58" s="47">
        <v>55</v>
      </c>
      <c r="B58" s="48" t="s">
        <v>190</v>
      </c>
      <c r="C58" s="48" t="s">
        <v>193</v>
      </c>
      <c r="D58" s="48">
        <v>1</v>
      </c>
      <c r="E58" s="48">
        <v>1</v>
      </c>
    </row>
    <row r="59" spans="1:5" ht="12.75">
      <c r="A59" s="47">
        <v>56</v>
      </c>
      <c r="B59" s="48" t="s">
        <v>190</v>
      </c>
      <c r="C59" s="48" t="s">
        <v>194</v>
      </c>
      <c r="D59" s="48">
        <v>0</v>
      </c>
      <c r="E59" s="48">
        <v>0</v>
      </c>
    </row>
    <row r="60" spans="1:5" ht="12.75">
      <c r="A60" s="47">
        <v>57</v>
      </c>
      <c r="B60" s="48" t="s">
        <v>190</v>
      </c>
      <c r="C60" s="48" t="s">
        <v>195</v>
      </c>
      <c r="D60" s="48">
        <v>0</v>
      </c>
      <c r="E60" s="48">
        <v>0</v>
      </c>
    </row>
    <row r="61" spans="1:5" ht="12.75">
      <c r="A61" s="47">
        <v>58</v>
      </c>
      <c r="B61" s="48" t="s">
        <v>190</v>
      </c>
      <c r="C61" s="48" t="s">
        <v>196</v>
      </c>
      <c r="D61" s="48">
        <v>0</v>
      </c>
      <c r="E61" s="48">
        <v>0</v>
      </c>
    </row>
    <row r="62" spans="1:5" ht="12.75">
      <c r="A62" s="47">
        <v>59</v>
      </c>
      <c r="B62" s="48" t="s">
        <v>190</v>
      </c>
      <c r="C62" s="48" t="s">
        <v>197</v>
      </c>
      <c r="D62" s="48">
        <v>0</v>
      </c>
      <c r="E62" s="48">
        <v>0</v>
      </c>
    </row>
    <row r="63" spans="1:5" ht="12.75">
      <c r="A63" s="47">
        <v>60</v>
      </c>
      <c r="B63" s="48" t="s">
        <v>190</v>
      </c>
      <c r="C63" s="48" t="s">
        <v>198</v>
      </c>
      <c r="D63" s="48">
        <v>0</v>
      </c>
      <c r="E63" s="48">
        <v>0</v>
      </c>
    </row>
    <row r="64" spans="1:5" ht="12.75">
      <c r="A64" s="47">
        <v>61</v>
      </c>
      <c r="B64" s="48" t="s">
        <v>190</v>
      </c>
      <c r="C64" s="48" t="s">
        <v>199</v>
      </c>
      <c r="D64" s="48">
        <v>0</v>
      </c>
      <c r="E64" s="48">
        <v>0</v>
      </c>
    </row>
    <row r="65" spans="1:5" ht="12.75">
      <c r="A65" s="47">
        <v>62</v>
      </c>
      <c r="B65" s="48" t="s">
        <v>200</v>
      </c>
      <c r="C65" s="48" t="s">
        <v>201</v>
      </c>
      <c r="D65" s="48">
        <v>0</v>
      </c>
      <c r="E65" s="48">
        <v>0</v>
      </c>
    </row>
    <row r="66" spans="1:5" ht="12.75">
      <c r="A66" s="47">
        <v>63</v>
      </c>
      <c r="B66" s="48" t="s">
        <v>202</v>
      </c>
      <c r="C66" s="48" t="s">
        <v>203</v>
      </c>
      <c r="D66" s="48">
        <v>0</v>
      </c>
      <c r="E66" s="48">
        <v>0</v>
      </c>
    </row>
    <row r="67" spans="1:5" ht="12.75">
      <c r="A67" s="47">
        <v>64</v>
      </c>
      <c r="B67" s="48" t="s">
        <v>202</v>
      </c>
      <c r="C67" s="48" t="s">
        <v>204</v>
      </c>
      <c r="D67" s="48">
        <v>0</v>
      </c>
      <c r="E67" s="48">
        <v>0</v>
      </c>
    </row>
    <row r="68" spans="1:5" ht="12.75">
      <c r="A68" s="47">
        <v>65</v>
      </c>
      <c r="B68" s="48" t="s">
        <v>205</v>
      </c>
      <c r="C68" s="48" t="s">
        <v>206</v>
      </c>
      <c r="D68" s="48">
        <v>0</v>
      </c>
      <c r="E68" s="48">
        <v>0</v>
      </c>
    </row>
    <row r="69" spans="1:5" ht="12.75">
      <c r="A69" s="47">
        <v>66</v>
      </c>
      <c r="B69" s="48" t="s">
        <v>207</v>
      </c>
      <c r="C69" s="48" t="s">
        <v>208</v>
      </c>
      <c r="D69" s="48">
        <v>0</v>
      </c>
      <c r="E69" s="48">
        <v>0</v>
      </c>
    </row>
    <row r="70" spans="1:5" ht="12.75">
      <c r="A70" s="47">
        <v>67</v>
      </c>
      <c r="B70" s="48" t="s">
        <v>207</v>
      </c>
      <c r="C70" s="48" t="s">
        <v>209</v>
      </c>
      <c r="D70" s="48">
        <v>0</v>
      </c>
      <c r="E70" s="48">
        <v>0</v>
      </c>
    </row>
    <row r="71" spans="1:5" ht="12.75">
      <c r="A71" s="47">
        <v>68</v>
      </c>
      <c r="B71" s="48" t="s">
        <v>207</v>
      </c>
      <c r="C71" s="48" t="s">
        <v>210</v>
      </c>
      <c r="D71" s="48">
        <v>0</v>
      </c>
      <c r="E71" s="48">
        <v>0</v>
      </c>
    </row>
    <row r="72" spans="1:5" ht="12.75">
      <c r="A72" s="47">
        <v>69</v>
      </c>
      <c r="B72" s="48" t="s">
        <v>207</v>
      </c>
      <c r="C72" s="48" t="s">
        <v>211</v>
      </c>
      <c r="D72" s="48">
        <v>0</v>
      </c>
      <c r="E72" s="48">
        <v>0</v>
      </c>
    </row>
    <row r="73" spans="1:5" ht="12.75">
      <c r="A73" s="47">
        <v>70</v>
      </c>
      <c r="B73" s="48" t="s">
        <v>207</v>
      </c>
      <c r="C73" s="48" t="s">
        <v>212</v>
      </c>
      <c r="D73" s="48">
        <v>0</v>
      </c>
      <c r="E73" s="48">
        <v>0</v>
      </c>
    </row>
    <row r="74" spans="1:5" ht="12.75">
      <c r="A74" s="47">
        <v>71</v>
      </c>
      <c r="B74" s="48" t="s">
        <v>213</v>
      </c>
      <c r="C74" s="48" t="s">
        <v>214</v>
      </c>
      <c r="D74" s="48">
        <v>0</v>
      </c>
      <c r="E74" s="48">
        <v>0</v>
      </c>
    </row>
    <row r="75" spans="1:5" ht="12.75">
      <c r="A75" s="47">
        <v>72</v>
      </c>
      <c r="B75" s="48" t="s">
        <v>213</v>
      </c>
      <c r="C75" s="48" t="s">
        <v>215</v>
      </c>
      <c r="D75" s="48">
        <v>0</v>
      </c>
      <c r="E75" s="48">
        <v>0</v>
      </c>
    </row>
    <row r="76" spans="1:5" ht="12.75">
      <c r="A76" s="47">
        <v>73</v>
      </c>
      <c r="B76" s="48" t="s">
        <v>216</v>
      </c>
      <c r="C76" s="48" t="s">
        <v>217</v>
      </c>
      <c r="D76" s="48">
        <v>0</v>
      </c>
      <c r="E76" s="48">
        <v>0</v>
      </c>
    </row>
    <row r="77" spans="1:5" ht="12.75">
      <c r="A77" s="47">
        <v>74</v>
      </c>
      <c r="B77" s="48" t="s">
        <v>216</v>
      </c>
      <c r="C77" s="48" t="s">
        <v>218</v>
      </c>
      <c r="D77" s="48">
        <v>0</v>
      </c>
      <c r="E77" s="48">
        <v>0</v>
      </c>
    </row>
    <row r="78" spans="1:5" ht="12.75">
      <c r="A78" s="47">
        <v>75</v>
      </c>
      <c r="B78" s="48" t="s">
        <v>216</v>
      </c>
      <c r="C78" s="48" t="s">
        <v>219</v>
      </c>
      <c r="D78" s="48">
        <v>0</v>
      </c>
      <c r="E78" s="48">
        <v>0</v>
      </c>
    </row>
    <row r="79" spans="1:5" ht="12.75">
      <c r="A79" s="47">
        <v>76</v>
      </c>
      <c r="B79" s="48" t="s">
        <v>220</v>
      </c>
      <c r="C79" s="48" t="s">
        <v>221</v>
      </c>
      <c r="D79" s="48">
        <v>0</v>
      </c>
      <c r="E79" s="48">
        <v>0</v>
      </c>
    </row>
    <row r="80" spans="1:5" ht="12.75">
      <c r="A80" s="47">
        <v>77</v>
      </c>
      <c r="B80" s="48" t="s">
        <v>222</v>
      </c>
      <c r="C80" s="48" t="s">
        <v>223</v>
      </c>
      <c r="D80" s="48">
        <v>0</v>
      </c>
      <c r="E80" s="48">
        <v>0</v>
      </c>
    </row>
    <row r="81" spans="1:5" ht="12.75">
      <c r="A81" s="47">
        <v>78</v>
      </c>
      <c r="B81" s="48" t="s">
        <v>224</v>
      </c>
      <c r="C81" s="48" t="s">
        <v>225</v>
      </c>
      <c r="D81" s="48">
        <v>0</v>
      </c>
      <c r="E81" s="48">
        <v>0</v>
      </c>
    </row>
    <row r="82" spans="1:5" s="120" customFormat="1" ht="15">
      <c r="A82" s="284" t="s">
        <v>226</v>
      </c>
      <c r="B82" s="285"/>
      <c r="C82" s="122" t="s">
        <v>283</v>
      </c>
      <c r="D82" s="123">
        <f>SUM((D4):(D81))</f>
        <v>11</v>
      </c>
      <c r="E82" s="123">
        <f>SUM((E4):(E81))</f>
        <v>11</v>
      </c>
    </row>
    <row r="83" spans="1:5" ht="12.75">
      <c r="A83" s="271"/>
      <c r="B83" s="271"/>
      <c r="C83" s="271"/>
      <c r="D83" s="271"/>
      <c r="E83" s="271"/>
    </row>
    <row r="84" spans="1:5" ht="12.75">
      <c r="A84" s="113">
        <v>1</v>
      </c>
      <c r="B84" s="101" t="s">
        <v>118</v>
      </c>
      <c r="C84" s="101" t="s">
        <v>227</v>
      </c>
      <c r="D84" s="101">
        <v>0</v>
      </c>
      <c r="E84" s="101">
        <v>0</v>
      </c>
    </row>
    <row r="85" spans="1:5" ht="12.75">
      <c r="A85" s="111">
        <v>2</v>
      </c>
      <c r="B85" s="112" t="s">
        <v>228</v>
      </c>
      <c r="C85" s="112" t="s">
        <v>229</v>
      </c>
      <c r="D85" s="112">
        <v>15</v>
      </c>
      <c r="E85" s="112">
        <v>14</v>
      </c>
    </row>
    <row r="86" spans="1:5" ht="12.75">
      <c r="A86" s="113">
        <v>3</v>
      </c>
      <c r="B86" s="101" t="s">
        <v>120</v>
      </c>
      <c r="C86" s="101" t="s">
        <v>230</v>
      </c>
      <c r="D86" s="101">
        <v>3</v>
      </c>
      <c r="E86" s="101">
        <v>3</v>
      </c>
    </row>
    <row r="87" spans="1:5" ht="12.75">
      <c r="A87" s="113">
        <v>4</v>
      </c>
      <c r="B87" s="101" t="s">
        <v>124</v>
      </c>
      <c r="C87" s="101" t="s">
        <v>231</v>
      </c>
      <c r="D87" s="101">
        <v>7</v>
      </c>
      <c r="E87" s="101">
        <v>7</v>
      </c>
    </row>
    <row r="88" spans="1:5" ht="12.75">
      <c r="A88" s="111">
        <v>5</v>
      </c>
      <c r="B88" s="112" t="s">
        <v>126</v>
      </c>
      <c r="C88" s="112" t="s">
        <v>232</v>
      </c>
      <c r="D88" s="112">
        <v>1</v>
      </c>
      <c r="E88" s="112">
        <v>0</v>
      </c>
    </row>
    <row r="89" spans="1:5" ht="12.75">
      <c r="A89" s="113">
        <v>6</v>
      </c>
      <c r="B89" s="101" t="s">
        <v>126</v>
      </c>
      <c r="C89" s="101" t="s">
        <v>233</v>
      </c>
      <c r="D89" s="101">
        <v>0</v>
      </c>
      <c r="E89" s="101">
        <v>0</v>
      </c>
    </row>
    <row r="90" spans="1:5" ht="12.75">
      <c r="A90" s="111">
        <v>7</v>
      </c>
      <c r="B90" s="112" t="s">
        <v>126</v>
      </c>
      <c r="C90" s="112" t="s">
        <v>234</v>
      </c>
      <c r="D90" s="112">
        <v>46</v>
      </c>
      <c r="E90" s="112">
        <v>44</v>
      </c>
    </row>
    <row r="91" spans="1:5" ht="12.75">
      <c r="A91" s="113">
        <v>8</v>
      </c>
      <c r="B91" s="101" t="s">
        <v>126</v>
      </c>
      <c r="C91" s="101" t="s">
        <v>235</v>
      </c>
      <c r="D91" s="101">
        <v>48</v>
      </c>
      <c r="E91" s="101">
        <v>48</v>
      </c>
    </row>
    <row r="92" spans="1:5" ht="12.75">
      <c r="A92" s="111">
        <v>9</v>
      </c>
      <c r="B92" s="112" t="s">
        <v>135</v>
      </c>
      <c r="C92" s="112" t="s">
        <v>236</v>
      </c>
      <c r="D92" s="112">
        <v>36</v>
      </c>
      <c r="E92" s="112">
        <v>36</v>
      </c>
    </row>
    <row r="93" spans="1:5" ht="12.75">
      <c r="A93" s="111">
        <v>10</v>
      </c>
      <c r="B93" s="112" t="s">
        <v>144</v>
      </c>
      <c r="C93" s="112" t="s">
        <v>237</v>
      </c>
      <c r="D93" s="112">
        <v>25</v>
      </c>
      <c r="E93" s="112">
        <v>25</v>
      </c>
    </row>
    <row r="94" spans="1:5" ht="12.75">
      <c r="A94" s="111">
        <v>11</v>
      </c>
      <c r="B94" s="112" t="s">
        <v>148</v>
      </c>
      <c r="C94" s="112" t="s">
        <v>238</v>
      </c>
      <c r="D94" s="112">
        <v>5</v>
      </c>
      <c r="E94" s="112">
        <v>5</v>
      </c>
    </row>
    <row r="95" spans="1:5" ht="12.75">
      <c r="A95" s="111">
        <v>12</v>
      </c>
      <c r="B95" s="112" t="s">
        <v>148</v>
      </c>
      <c r="C95" s="112" t="s">
        <v>239</v>
      </c>
      <c r="D95" s="112">
        <v>7</v>
      </c>
      <c r="E95" s="112">
        <v>7</v>
      </c>
    </row>
    <row r="96" spans="1:5" ht="12.75">
      <c r="A96" s="113">
        <v>13</v>
      </c>
      <c r="B96" s="101" t="s">
        <v>148</v>
      </c>
      <c r="C96" s="101" t="s">
        <v>240</v>
      </c>
      <c r="D96" s="101">
        <v>2</v>
      </c>
      <c r="E96" s="101">
        <v>2</v>
      </c>
    </row>
    <row r="97" spans="1:5" ht="12.75">
      <c r="A97" s="111">
        <v>14</v>
      </c>
      <c r="B97" s="112" t="s">
        <v>152</v>
      </c>
      <c r="C97" s="112" t="s">
        <v>241</v>
      </c>
      <c r="D97" s="112">
        <v>66</v>
      </c>
      <c r="E97" s="112">
        <v>64</v>
      </c>
    </row>
    <row r="98" spans="1:5" ht="12.75">
      <c r="A98" s="113">
        <v>15</v>
      </c>
      <c r="B98" s="101" t="s">
        <v>152</v>
      </c>
      <c r="C98" s="101" t="s">
        <v>242</v>
      </c>
      <c r="D98" s="101">
        <v>58</v>
      </c>
      <c r="E98" s="101">
        <v>50</v>
      </c>
    </row>
    <row r="99" spans="1:5" ht="12.75">
      <c r="A99" s="113">
        <v>16</v>
      </c>
      <c r="B99" s="101" t="s">
        <v>152</v>
      </c>
      <c r="C99" s="101" t="s">
        <v>243</v>
      </c>
      <c r="D99" s="101">
        <v>17</v>
      </c>
      <c r="E99" s="101">
        <v>4</v>
      </c>
    </row>
    <row r="100" spans="1:5" ht="12.75">
      <c r="A100" s="111">
        <v>17</v>
      </c>
      <c r="B100" s="112" t="s">
        <v>154</v>
      </c>
      <c r="C100" s="112" t="s">
        <v>244</v>
      </c>
      <c r="D100" s="112">
        <v>8</v>
      </c>
      <c r="E100" s="112">
        <v>8</v>
      </c>
    </row>
    <row r="101" spans="1:5" ht="12.75">
      <c r="A101" s="111">
        <v>18</v>
      </c>
      <c r="B101" s="112" t="s">
        <v>156</v>
      </c>
      <c r="C101" s="112" t="s">
        <v>245</v>
      </c>
      <c r="D101" s="112">
        <v>99</v>
      </c>
      <c r="E101" s="112">
        <v>81</v>
      </c>
    </row>
    <row r="102" spans="1:5" ht="12.75">
      <c r="A102" s="111">
        <v>19</v>
      </c>
      <c r="B102" s="112" t="s">
        <v>163</v>
      </c>
      <c r="C102" s="112" t="s">
        <v>246</v>
      </c>
      <c r="D102" s="112">
        <v>2</v>
      </c>
      <c r="E102" s="112">
        <v>2</v>
      </c>
    </row>
    <row r="103" spans="1:5" ht="12.75">
      <c r="A103" s="113">
        <v>20</v>
      </c>
      <c r="B103" s="101" t="s">
        <v>169</v>
      </c>
      <c r="C103" s="101" t="s">
        <v>386</v>
      </c>
      <c r="D103" s="101">
        <v>0</v>
      </c>
      <c r="E103" s="101">
        <v>1</v>
      </c>
    </row>
    <row r="104" spans="1:5" ht="12.75">
      <c r="A104" s="111">
        <v>21</v>
      </c>
      <c r="B104" s="112" t="s">
        <v>169</v>
      </c>
      <c r="C104" s="112" t="s">
        <v>248</v>
      </c>
      <c r="D104" s="112">
        <v>35</v>
      </c>
      <c r="E104" s="112">
        <v>35</v>
      </c>
    </row>
    <row r="105" spans="1:5" ht="12.75">
      <c r="A105" s="111">
        <v>22</v>
      </c>
      <c r="B105" s="112" t="s">
        <v>173</v>
      </c>
      <c r="C105" s="112" t="s">
        <v>249</v>
      </c>
      <c r="D105" s="112">
        <v>1</v>
      </c>
      <c r="E105" s="112">
        <v>1</v>
      </c>
    </row>
    <row r="106" spans="1:5" ht="12.75">
      <c r="A106" s="111">
        <v>23</v>
      </c>
      <c r="B106" s="112" t="s">
        <v>177</v>
      </c>
      <c r="C106" s="112" t="s">
        <v>250</v>
      </c>
      <c r="D106" s="112">
        <v>3</v>
      </c>
      <c r="E106" s="112">
        <v>2</v>
      </c>
    </row>
    <row r="107" spans="1:5" ht="12.75">
      <c r="A107" s="111">
        <v>24</v>
      </c>
      <c r="B107" s="112" t="s">
        <v>177</v>
      </c>
      <c r="C107" s="112" t="s">
        <v>251</v>
      </c>
      <c r="D107" s="112">
        <v>4</v>
      </c>
      <c r="E107" s="112">
        <v>4</v>
      </c>
    </row>
    <row r="108" spans="1:5" ht="12.75">
      <c r="A108" s="111">
        <v>25</v>
      </c>
      <c r="B108" s="112" t="s">
        <v>188</v>
      </c>
      <c r="C108" s="112" t="s">
        <v>252</v>
      </c>
      <c r="D108" s="112">
        <v>4</v>
      </c>
      <c r="E108" s="112">
        <v>4</v>
      </c>
    </row>
    <row r="109" spans="1:5" ht="12.75">
      <c r="A109" s="111">
        <v>26</v>
      </c>
      <c r="B109" s="112" t="s">
        <v>190</v>
      </c>
      <c r="C109" s="112" t="s">
        <v>253</v>
      </c>
      <c r="D109" s="112">
        <v>25</v>
      </c>
      <c r="E109" s="112">
        <v>13</v>
      </c>
    </row>
    <row r="110" spans="1:5" ht="12.75">
      <c r="A110" s="111">
        <v>27</v>
      </c>
      <c r="B110" s="112" t="s">
        <v>200</v>
      </c>
      <c r="C110" s="112" t="s">
        <v>254</v>
      </c>
      <c r="D110" s="112">
        <v>10</v>
      </c>
      <c r="E110" s="112">
        <v>10</v>
      </c>
    </row>
    <row r="111" spans="1:5" ht="12.75">
      <c r="A111" s="111">
        <v>28</v>
      </c>
      <c r="B111" s="112" t="s">
        <v>207</v>
      </c>
      <c r="C111" s="112" t="s">
        <v>291</v>
      </c>
      <c r="D111" s="112">
        <v>0</v>
      </c>
      <c r="E111" s="112">
        <v>0</v>
      </c>
    </row>
    <row r="112" spans="1:5" ht="12.75">
      <c r="A112" s="111">
        <v>29</v>
      </c>
      <c r="B112" s="112" t="s">
        <v>207</v>
      </c>
      <c r="C112" s="112" t="s">
        <v>255</v>
      </c>
      <c r="D112" s="112">
        <v>24</v>
      </c>
      <c r="E112" s="112">
        <v>24</v>
      </c>
    </row>
    <row r="113" spans="1:5" ht="12.75">
      <c r="A113" s="111">
        <v>30</v>
      </c>
      <c r="B113" s="112" t="s">
        <v>207</v>
      </c>
      <c r="C113" s="112" t="s">
        <v>257</v>
      </c>
      <c r="D113" s="112">
        <v>20</v>
      </c>
      <c r="E113" s="112">
        <v>20</v>
      </c>
    </row>
    <row r="114" spans="1:5" ht="12.75">
      <c r="A114" s="111">
        <v>31</v>
      </c>
      <c r="B114" s="112" t="s">
        <v>216</v>
      </c>
      <c r="C114" s="112" t="s">
        <v>259</v>
      </c>
      <c r="D114" s="112">
        <v>3</v>
      </c>
      <c r="E114" s="112">
        <v>3</v>
      </c>
    </row>
    <row r="115" spans="1:5" ht="12.75">
      <c r="A115" s="111">
        <v>32</v>
      </c>
      <c r="B115" s="112" t="s">
        <v>216</v>
      </c>
      <c r="C115" s="112" t="s">
        <v>292</v>
      </c>
      <c r="D115" s="112">
        <v>0</v>
      </c>
      <c r="E115" s="112">
        <v>0</v>
      </c>
    </row>
    <row r="116" spans="1:5" ht="12.75">
      <c r="A116" s="111">
        <v>33</v>
      </c>
      <c r="B116" s="112" t="s">
        <v>220</v>
      </c>
      <c r="C116" s="112" t="s">
        <v>260</v>
      </c>
      <c r="D116" s="112">
        <v>64</v>
      </c>
      <c r="E116" s="112">
        <v>64</v>
      </c>
    </row>
    <row r="117" spans="1:5" ht="12.75">
      <c r="A117" s="111">
        <v>34</v>
      </c>
      <c r="B117" s="112" t="s">
        <v>222</v>
      </c>
      <c r="C117" s="112" t="s">
        <v>261</v>
      </c>
      <c r="D117" s="112">
        <v>16</v>
      </c>
      <c r="E117" s="112">
        <v>16</v>
      </c>
    </row>
    <row r="118" spans="1:5" ht="12.75">
      <c r="A118" s="111">
        <v>35</v>
      </c>
      <c r="B118" s="112" t="s">
        <v>224</v>
      </c>
      <c r="C118" s="112" t="s">
        <v>262</v>
      </c>
      <c r="D118" s="112">
        <v>0</v>
      </c>
      <c r="E118" s="112">
        <v>0</v>
      </c>
    </row>
    <row r="119" spans="1:5" ht="12.75">
      <c r="A119" s="111">
        <v>36</v>
      </c>
      <c r="B119" s="112" t="s">
        <v>263</v>
      </c>
      <c r="C119" s="112" t="s">
        <v>264</v>
      </c>
      <c r="D119" s="112">
        <v>7</v>
      </c>
      <c r="E119" s="112">
        <v>7</v>
      </c>
    </row>
    <row r="120" spans="1:5" s="120" customFormat="1" ht="15">
      <c r="A120" s="284" t="s">
        <v>265</v>
      </c>
      <c r="B120" s="285"/>
      <c r="C120" s="124" t="s">
        <v>387</v>
      </c>
      <c r="D120" s="123">
        <f>SUM((D84):(D119))</f>
        <v>661</v>
      </c>
      <c r="E120" s="123">
        <f>SUM((E84):(E119))</f>
        <v>604</v>
      </c>
    </row>
    <row r="121" spans="1:5" s="120" customFormat="1" ht="11.25" customHeight="1">
      <c r="A121" s="283"/>
      <c r="B121" s="283"/>
      <c r="C121" s="283"/>
      <c r="D121" s="283"/>
      <c r="E121" s="283"/>
    </row>
    <row r="122" spans="1:5" s="120" customFormat="1" ht="15">
      <c r="A122" s="286">
        <v>114</v>
      </c>
      <c r="B122" s="287"/>
      <c r="C122" s="125" t="s">
        <v>267</v>
      </c>
      <c r="D122" s="123">
        <f>(D82+D120)</f>
        <v>672</v>
      </c>
      <c r="E122" s="123">
        <f>(E82+E120)</f>
        <v>615</v>
      </c>
    </row>
  </sheetData>
  <sheetProtection password="CE88" sheet="1" objects="1" scenarios="1"/>
  <mergeCells count="8">
    <mergeCell ref="A121:E121"/>
    <mergeCell ref="A82:B82"/>
    <mergeCell ref="A120:B120"/>
    <mergeCell ref="A122:B122"/>
    <mergeCell ref="A1:A2"/>
    <mergeCell ref="B1:B2"/>
    <mergeCell ref="C1:C2"/>
    <mergeCell ref="A83:E83"/>
  </mergeCells>
  <printOptions/>
  <pageMargins left="1.141732283464567" right="0.984251968503937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3.4. Personu skaits, kuras ar tiesas lēmumu atzītas par rīcībnespējīgām</oddHeader>
    <oddFooter>&amp;L
&amp;8SPP Statistiskās informācijas un analīzes daļa&amp;R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K123"/>
  <sheetViews>
    <sheetView workbookViewId="0" topLeftCell="A1">
      <selection activeCell="C97" sqref="C97"/>
    </sheetView>
  </sheetViews>
  <sheetFormatPr defaultColWidth="9.140625" defaultRowHeight="12.75"/>
  <cols>
    <col min="1" max="1" width="4.57421875" style="62" customWidth="1"/>
    <col min="2" max="2" width="15.8515625" style="45" customWidth="1"/>
    <col min="3" max="3" width="51.28125" style="45" customWidth="1"/>
    <col min="4" max="4" width="9.00390625" style="45" customWidth="1"/>
    <col min="5" max="5" width="9.421875" style="45" customWidth="1"/>
    <col min="6" max="7" width="8.28125" style="45" customWidth="1"/>
    <col min="8" max="8" width="7.421875" style="45" customWidth="1"/>
    <col min="9" max="9" width="11.00390625" style="45" customWidth="1"/>
    <col min="10" max="10" width="6.8515625" style="45" customWidth="1"/>
    <col min="11" max="11" width="8.421875" style="45" customWidth="1"/>
    <col min="12" max="16384" width="9.140625" style="45" customWidth="1"/>
  </cols>
  <sheetData>
    <row r="1" spans="1:11" s="38" customFormat="1" ht="21.75" customHeight="1">
      <c r="A1" s="261" t="s">
        <v>104</v>
      </c>
      <c r="B1" s="208" t="s">
        <v>105</v>
      </c>
      <c r="C1" s="208" t="s">
        <v>106</v>
      </c>
      <c r="D1" s="37" t="s">
        <v>388</v>
      </c>
      <c r="E1" s="37" t="s">
        <v>389</v>
      </c>
      <c r="F1" s="37" t="s">
        <v>390</v>
      </c>
      <c r="G1" s="37" t="s">
        <v>391</v>
      </c>
      <c r="H1" s="37" t="s">
        <v>392</v>
      </c>
      <c r="I1" s="37" t="s">
        <v>393</v>
      </c>
      <c r="J1" s="37" t="s">
        <v>394</v>
      </c>
      <c r="K1" s="37" t="s">
        <v>395</v>
      </c>
    </row>
    <row r="2" spans="1:11" s="38" customFormat="1" ht="12.75" customHeight="1">
      <c r="A2" s="261"/>
      <c r="B2" s="208"/>
      <c r="C2" s="208"/>
      <c r="D2" s="211" t="s">
        <v>398</v>
      </c>
      <c r="E2" s="211" t="s">
        <v>399</v>
      </c>
      <c r="F2" s="212" t="s">
        <v>361</v>
      </c>
      <c r="G2" s="212"/>
      <c r="H2" s="212"/>
      <c r="I2" s="212"/>
      <c r="J2" s="212"/>
      <c r="K2" s="211" t="s">
        <v>400</v>
      </c>
    </row>
    <row r="3" spans="1:11" s="38" customFormat="1" ht="71.25" customHeight="1">
      <c r="A3" s="262"/>
      <c r="B3" s="209"/>
      <c r="C3" s="209"/>
      <c r="D3" s="211"/>
      <c r="E3" s="211"/>
      <c r="F3" s="36" t="s">
        <v>401</v>
      </c>
      <c r="G3" s="36" t="s">
        <v>402</v>
      </c>
      <c r="H3" s="37" t="s">
        <v>396</v>
      </c>
      <c r="I3" s="37" t="s">
        <v>403</v>
      </c>
      <c r="J3" s="37" t="s">
        <v>397</v>
      </c>
      <c r="K3" s="211"/>
    </row>
    <row r="4" spans="1:11" s="127" customFormat="1" ht="12.75" customHeight="1" thickBot="1">
      <c r="A4" s="107" t="s">
        <v>115</v>
      </c>
      <c r="B4" s="107" t="s">
        <v>116</v>
      </c>
      <c r="C4" s="107" t="s">
        <v>117</v>
      </c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</row>
    <row r="5" spans="1:11" ht="12.75">
      <c r="A5" s="43">
        <v>1</v>
      </c>
      <c r="B5" s="44" t="s">
        <v>118</v>
      </c>
      <c r="C5" s="44" t="s">
        <v>119</v>
      </c>
      <c r="D5" s="44">
        <v>235</v>
      </c>
      <c r="E5" s="44">
        <v>235</v>
      </c>
      <c r="F5" s="44">
        <v>27</v>
      </c>
      <c r="G5" s="44">
        <v>38</v>
      </c>
      <c r="H5" s="44">
        <v>170</v>
      </c>
      <c r="I5" s="44">
        <v>0</v>
      </c>
      <c r="J5" s="44">
        <v>0</v>
      </c>
      <c r="K5" s="44">
        <v>0</v>
      </c>
    </row>
    <row r="6" spans="1:11" ht="12.75">
      <c r="A6" s="47">
        <v>2</v>
      </c>
      <c r="B6" s="48" t="s">
        <v>120</v>
      </c>
      <c r="C6" s="48" t="s">
        <v>121</v>
      </c>
      <c r="D6" s="48">
        <v>24</v>
      </c>
      <c r="E6" s="48">
        <v>24</v>
      </c>
      <c r="F6" s="48">
        <v>0</v>
      </c>
      <c r="G6" s="48">
        <v>3</v>
      </c>
      <c r="H6" s="48">
        <v>21</v>
      </c>
      <c r="I6" s="48">
        <v>0</v>
      </c>
      <c r="J6" s="48">
        <v>0</v>
      </c>
      <c r="K6" s="48">
        <v>0</v>
      </c>
    </row>
    <row r="7" spans="1:11" ht="12.75">
      <c r="A7" s="47">
        <v>3</v>
      </c>
      <c r="B7" s="48" t="s">
        <v>120</v>
      </c>
      <c r="C7" s="48" t="s">
        <v>122</v>
      </c>
      <c r="D7" s="48">
        <v>143</v>
      </c>
      <c r="E7" s="48">
        <v>143</v>
      </c>
      <c r="F7" s="48">
        <v>11</v>
      </c>
      <c r="G7" s="48">
        <v>19</v>
      </c>
      <c r="H7" s="48">
        <v>109</v>
      </c>
      <c r="I7" s="48">
        <v>4</v>
      </c>
      <c r="J7" s="48">
        <v>0</v>
      </c>
      <c r="K7" s="48">
        <v>0</v>
      </c>
    </row>
    <row r="8" spans="1:11" ht="12.75">
      <c r="A8" s="47">
        <v>4</v>
      </c>
      <c r="B8" s="48" t="s">
        <v>120</v>
      </c>
      <c r="C8" s="48" t="s">
        <v>123</v>
      </c>
      <c r="D8" s="48">
        <v>111</v>
      </c>
      <c r="E8" s="48">
        <v>111</v>
      </c>
      <c r="F8" s="48">
        <v>27</v>
      </c>
      <c r="G8" s="48">
        <v>40</v>
      </c>
      <c r="H8" s="48">
        <v>24</v>
      </c>
      <c r="I8" s="48">
        <v>20</v>
      </c>
      <c r="J8" s="48">
        <v>0</v>
      </c>
      <c r="K8" s="48">
        <v>0</v>
      </c>
    </row>
    <row r="9" spans="1:11" ht="12.75">
      <c r="A9" s="47">
        <v>5</v>
      </c>
      <c r="B9" s="48" t="s">
        <v>124</v>
      </c>
      <c r="C9" s="48" t="s">
        <v>125</v>
      </c>
      <c r="D9" s="48">
        <v>185</v>
      </c>
      <c r="E9" s="48">
        <v>184</v>
      </c>
      <c r="F9" s="48">
        <v>14</v>
      </c>
      <c r="G9" s="48">
        <v>17</v>
      </c>
      <c r="H9" s="48">
        <v>132</v>
      </c>
      <c r="I9" s="48">
        <v>18</v>
      </c>
      <c r="J9" s="48">
        <v>3</v>
      </c>
      <c r="K9" s="48">
        <v>1</v>
      </c>
    </row>
    <row r="10" spans="1:11" ht="12.75">
      <c r="A10" s="47">
        <v>6</v>
      </c>
      <c r="B10" s="48" t="s">
        <v>126</v>
      </c>
      <c r="C10" s="48" t="s">
        <v>127</v>
      </c>
      <c r="D10" s="48">
        <v>68</v>
      </c>
      <c r="E10" s="48">
        <v>68</v>
      </c>
      <c r="F10" s="48">
        <v>3</v>
      </c>
      <c r="G10" s="48">
        <v>5</v>
      </c>
      <c r="H10" s="48">
        <v>60</v>
      </c>
      <c r="I10" s="48">
        <v>0</v>
      </c>
      <c r="J10" s="48">
        <v>0</v>
      </c>
      <c r="K10" s="48">
        <v>0</v>
      </c>
    </row>
    <row r="11" spans="1:11" ht="12.75">
      <c r="A11" s="47">
        <v>7</v>
      </c>
      <c r="B11" s="48" t="s">
        <v>126</v>
      </c>
      <c r="C11" s="48" t="s">
        <v>128</v>
      </c>
      <c r="D11" s="48">
        <v>285</v>
      </c>
      <c r="E11" s="48">
        <v>285</v>
      </c>
      <c r="F11" s="48">
        <v>18</v>
      </c>
      <c r="G11" s="48">
        <v>12</v>
      </c>
      <c r="H11" s="48">
        <v>247</v>
      </c>
      <c r="I11" s="48">
        <v>8</v>
      </c>
      <c r="J11" s="48">
        <v>0</v>
      </c>
      <c r="K11" s="48">
        <v>0</v>
      </c>
    </row>
    <row r="12" spans="1:11" ht="12.75">
      <c r="A12" s="47">
        <v>8</v>
      </c>
      <c r="B12" s="48" t="s">
        <v>126</v>
      </c>
      <c r="C12" s="48" t="s">
        <v>129</v>
      </c>
      <c r="D12" s="48">
        <v>101</v>
      </c>
      <c r="E12" s="48">
        <v>101</v>
      </c>
      <c r="F12" s="48">
        <v>11</v>
      </c>
      <c r="G12" s="48">
        <v>16</v>
      </c>
      <c r="H12" s="48">
        <v>74</v>
      </c>
      <c r="I12" s="48">
        <v>0</v>
      </c>
      <c r="J12" s="48">
        <v>0</v>
      </c>
      <c r="K12" s="48">
        <v>0</v>
      </c>
    </row>
    <row r="13" spans="1:11" ht="12.75">
      <c r="A13" s="47">
        <v>9</v>
      </c>
      <c r="B13" s="48" t="s">
        <v>126</v>
      </c>
      <c r="C13" s="48" t="s">
        <v>130</v>
      </c>
      <c r="D13" s="48">
        <v>177</v>
      </c>
      <c r="E13" s="48">
        <v>177</v>
      </c>
      <c r="F13" s="48">
        <v>12</v>
      </c>
      <c r="G13" s="48">
        <v>29</v>
      </c>
      <c r="H13" s="48">
        <v>136</v>
      </c>
      <c r="I13" s="48">
        <v>0</v>
      </c>
      <c r="J13" s="48">
        <v>0</v>
      </c>
      <c r="K13" s="48">
        <v>0</v>
      </c>
    </row>
    <row r="14" spans="1:11" ht="12.75">
      <c r="A14" s="47">
        <v>10</v>
      </c>
      <c r="B14" s="48" t="s">
        <v>126</v>
      </c>
      <c r="C14" s="48" t="s">
        <v>131</v>
      </c>
      <c r="D14" s="48">
        <v>338</v>
      </c>
      <c r="E14" s="48">
        <v>338</v>
      </c>
      <c r="F14" s="48">
        <v>23</v>
      </c>
      <c r="G14" s="48">
        <v>19</v>
      </c>
      <c r="H14" s="48">
        <v>293</v>
      </c>
      <c r="I14" s="48">
        <v>3</v>
      </c>
      <c r="J14" s="48">
        <v>0</v>
      </c>
      <c r="K14" s="48">
        <v>0</v>
      </c>
    </row>
    <row r="15" spans="1:11" ht="12.75">
      <c r="A15" s="47">
        <v>11</v>
      </c>
      <c r="B15" s="48" t="s">
        <v>126</v>
      </c>
      <c r="C15" s="48" t="s">
        <v>132</v>
      </c>
      <c r="D15" s="48">
        <v>13</v>
      </c>
      <c r="E15" s="48">
        <v>13</v>
      </c>
      <c r="F15" s="48">
        <v>0</v>
      </c>
      <c r="G15" s="48">
        <v>0</v>
      </c>
      <c r="H15" s="48">
        <v>13</v>
      </c>
      <c r="I15" s="48">
        <v>0</v>
      </c>
      <c r="J15" s="48">
        <v>0</v>
      </c>
      <c r="K15" s="48">
        <v>0</v>
      </c>
    </row>
    <row r="16" spans="1:11" ht="12.75">
      <c r="A16" s="47">
        <v>12</v>
      </c>
      <c r="B16" s="48" t="s">
        <v>133</v>
      </c>
      <c r="C16" s="48" t="s">
        <v>134</v>
      </c>
      <c r="D16" s="48">
        <v>128</v>
      </c>
      <c r="E16" s="48">
        <v>128</v>
      </c>
      <c r="F16" s="48">
        <v>16</v>
      </c>
      <c r="G16" s="48">
        <v>9</v>
      </c>
      <c r="H16" s="48">
        <v>93</v>
      </c>
      <c r="I16" s="48">
        <v>7</v>
      </c>
      <c r="J16" s="48">
        <v>3</v>
      </c>
      <c r="K16" s="48">
        <v>0</v>
      </c>
    </row>
    <row r="17" spans="1:11" ht="12.75">
      <c r="A17" s="47">
        <v>13</v>
      </c>
      <c r="B17" s="48" t="s">
        <v>135</v>
      </c>
      <c r="C17" s="48" t="s">
        <v>136</v>
      </c>
      <c r="D17" s="48">
        <v>96</v>
      </c>
      <c r="E17" s="48">
        <v>96</v>
      </c>
      <c r="F17" s="48">
        <v>3</v>
      </c>
      <c r="G17" s="48">
        <v>13</v>
      </c>
      <c r="H17" s="48">
        <v>58</v>
      </c>
      <c r="I17" s="48">
        <v>19</v>
      </c>
      <c r="J17" s="48">
        <v>3</v>
      </c>
      <c r="K17" s="48">
        <v>0</v>
      </c>
    </row>
    <row r="18" spans="1:11" ht="12.75">
      <c r="A18" s="47">
        <v>14</v>
      </c>
      <c r="B18" s="48" t="s">
        <v>135</v>
      </c>
      <c r="C18" s="48" t="s">
        <v>137</v>
      </c>
      <c r="D18" s="48">
        <v>44</v>
      </c>
      <c r="E18" s="48">
        <v>44</v>
      </c>
      <c r="F18" s="48">
        <v>0</v>
      </c>
      <c r="G18" s="48">
        <v>3</v>
      </c>
      <c r="H18" s="48">
        <v>40</v>
      </c>
      <c r="I18" s="48">
        <v>0</v>
      </c>
      <c r="J18" s="48">
        <v>1</v>
      </c>
      <c r="K18" s="48">
        <v>0</v>
      </c>
    </row>
    <row r="19" spans="1:11" ht="12.75">
      <c r="A19" s="47">
        <v>15</v>
      </c>
      <c r="B19" s="48" t="s">
        <v>135</v>
      </c>
      <c r="C19" s="48" t="s">
        <v>138</v>
      </c>
      <c r="D19" s="48">
        <v>12</v>
      </c>
      <c r="E19" s="48">
        <v>12</v>
      </c>
      <c r="F19" s="48">
        <v>0</v>
      </c>
      <c r="G19" s="48">
        <v>1</v>
      </c>
      <c r="H19" s="48">
        <v>11</v>
      </c>
      <c r="I19" s="48">
        <v>0</v>
      </c>
      <c r="J19" s="48">
        <v>0</v>
      </c>
      <c r="K19" s="48">
        <v>0</v>
      </c>
    </row>
    <row r="20" spans="1:11" ht="12.75">
      <c r="A20" s="47">
        <v>16</v>
      </c>
      <c r="B20" s="48" t="s">
        <v>139</v>
      </c>
      <c r="C20" s="48" t="s">
        <v>140</v>
      </c>
      <c r="D20" s="48">
        <v>38</v>
      </c>
      <c r="E20" s="48">
        <v>38</v>
      </c>
      <c r="F20" s="48">
        <v>2</v>
      </c>
      <c r="G20" s="48">
        <v>5</v>
      </c>
      <c r="H20" s="48">
        <v>31</v>
      </c>
      <c r="I20" s="48">
        <v>0</v>
      </c>
      <c r="J20" s="48">
        <v>0</v>
      </c>
      <c r="K20" s="48">
        <v>0</v>
      </c>
    </row>
    <row r="21" spans="1:11" ht="12.75">
      <c r="A21" s="47">
        <v>17</v>
      </c>
      <c r="B21" s="48" t="s">
        <v>139</v>
      </c>
      <c r="C21" s="48" t="s">
        <v>141</v>
      </c>
      <c r="D21" s="48">
        <v>90</v>
      </c>
      <c r="E21" s="48">
        <v>90</v>
      </c>
      <c r="F21" s="48">
        <v>9</v>
      </c>
      <c r="G21" s="48">
        <v>9</v>
      </c>
      <c r="H21" s="48">
        <v>71</v>
      </c>
      <c r="I21" s="48">
        <v>0</v>
      </c>
      <c r="J21" s="48">
        <v>1</v>
      </c>
      <c r="K21" s="48">
        <v>0</v>
      </c>
    </row>
    <row r="22" spans="1:11" ht="12.75">
      <c r="A22" s="47">
        <v>18</v>
      </c>
      <c r="B22" s="48" t="s">
        <v>142</v>
      </c>
      <c r="C22" s="48" t="s">
        <v>143</v>
      </c>
      <c r="D22" s="48">
        <v>261</v>
      </c>
      <c r="E22" s="48">
        <v>261</v>
      </c>
      <c r="F22" s="48">
        <v>9</v>
      </c>
      <c r="G22" s="48">
        <v>38</v>
      </c>
      <c r="H22" s="48">
        <v>187</v>
      </c>
      <c r="I22" s="48">
        <v>22</v>
      </c>
      <c r="J22" s="48">
        <v>5</v>
      </c>
      <c r="K22" s="48">
        <v>0</v>
      </c>
    </row>
    <row r="23" spans="1:11" ht="12.75">
      <c r="A23" s="47">
        <v>19</v>
      </c>
      <c r="B23" s="48" t="s">
        <v>144</v>
      </c>
      <c r="C23" s="48" t="s">
        <v>145</v>
      </c>
      <c r="D23" s="48">
        <v>18</v>
      </c>
      <c r="E23" s="48">
        <v>18</v>
      </c>
      <c r="F23" s="48">
        <v>1</v>
      </c>
      <c r="G23" s="48">
        <v>0</v>
      </c>
      <c r="H23" s="48">
        <v>17</v>
      </c>
      <c r="I23" s="48">
        <v>0</v>
      </c>
      <c r="J23" s="48">
        <v>0</v>
      </c>
      <c r="K23" s="48">
        <v>0</v>
      </c>
    </row>
    <row r="24" spans="1:11" ht="12.75">
      <c r="A24" s="47">
        <v>20</v>
      </c>
      <c r="B24" s="48" t="s">
        <v>144</v>
      </c>
      <c r="C24" s="48" t="s">
        <v>146</v>
      </c>
      <c r="D24" s="48">
        <v>52</v>
      </c>
      <c r="E24" s="48">
        <v>52</v>
      </c>
      <c r="F24" s="48">
        <v>5</v>
      </c>
      <c r="G24" s="48">
        <v>3</v>
      </c>
      <c r="H24" s="48">
        <v>40</v>
      </c>
      <c r="I24" s="48">
        <v>4</v>
      </c>
      <c r="J24" s="48">
        <v>0</v>
      </c>
      <c r="K24" s="48">
        <v>0</v>
      </c>
    </row>
    <row r="25" spans="1:11" ht="12.75">
      <c r="A25" s="47">
        <v>21</v>
      </c>
      <c r="B25" s="48" t="s">
        <v>144</v>
      </c>
      <c r="C25" s="48" t="s">
        <v>147</v>
      </c>
      <c r="D25" s="48">
        <v>48</v>
      </c>
      <c r="E25" s="48">
        <v>48</v>
      </c>
      <c r="F25" s="48">
        <v>1</v>
      </c>
      <c r="G25" s="48">
        <v>9</v>
      </c>
      <c r="H25" s="48">
        <v>29</v>
      </c>
      <c r="I25" s="48">
        <v>7</v>
      </c>
      <c r="J25" s="48">
        <v>2</v>
      </c>
      <c r="K25" s="48">
        <v>0</v>
      </c>
    </row>
    <row r="26" spans="1:11" ht="12.75">
      <c r="A26" s="47">
        <v>22</v>
      </c>
      <c r="B26" s="48" t="s">
        <v>148</v>
      </c>
      <c r="C26" s="48" t="s">
        <v>149</v>
      </c>
      <c r="D26" s="48">
        <v>98</v>
      </c>
      <c r="E26" s="48">
        <v>98</v>
      </c>
      <c r="F26" s="48">
        <v>2</v>
      </c>
      <c r="G26" s="48">
        <v>5</v>
      </c>
      <c r="H26" s="48">
        <v>88</v>
      </c>
      <c r="I26" s="48">
        <v>2</v>
      </c>
      <c r="J26" s="48">
        <v>1</v>
      </c>
      <c r="K26" s="48">
        <v>0</v>
      </c>
    </row>
    <row r="27" spans="1:11" ht="12.75">
      <c r="A27" s="47">
        <v>23</v>
      </c>
      <c r="B27" s="48" t="s">
        <v>148</v>
      </c>
      <c r="C27" s="48" t="s">
        <v>150</v>
      </c>
      <c r="D27" s="48">
        <v>65</v>
      </c>
      <c r="E27" s="48">
        <v>65</v>
      </c>
      <c r="F27" s="48">
        <v>0</v>
      </c>
      <c r="G27" s="48">
        <v>9</v>
      </c>
      <c r="H27" s="48">
        <v>50</v>
      </c>
      <c r="I27" s="48">
        <v>4</v>
      </c>
      <c r="J27" s="48">
        <v>2</v>
      </c>
      <c r="K27" s="48">
        <v>0</v>
      </c>
    </row>
    <row r="28" spans="1:11" ht="12.75">
      <c r="A28" s="47">
        <v>24</v>
      </c>
      <c r="B28" s="48" t="s">
        <v>148</v>
      </c>
      <c r="C28" s="48" t="s">
        <v>151</v>
      </c>
      <c r="D28" s="48">
        <v>22</v>
      </c>
      <c r="E28" s="48">
        <v>22</v>
      </c>
      <c r="F28" s="48">
        <v>0</v>
      </c>
      <c r="G28" s="48">
        <v>2</v>
      </c>
      <c r="H28" s="48">
        <v>19</v>
      </c>
      <c r="I28" s="48">
        <v>1</v>
      </c>
      <c r="J28" s="48">
        <v>0</v>
      </c>
      <c r="K28" s="48">
        <v>0</v>
      </c>
    </row>
    <row r="29" spans="1:11" ht="12.75">
      <c r="A29" s="47">
        <v>25</v>
      </c>
      <c r="B29" s="48" t="s">
        <v>152</v>
      </c>
      <c r="C29" s="48" t="s">
        <v>153</v>
      </c>
      <c r="D29" s="48">
        <v>72</v>
      </c>
      <c r="E29" s="48">
        <v>71</v>
      </c>
      <c r="F29" s="48">
        <v>2</v>
      </c>
      <c r="G29" s="48">
        <v>9</v>
      </c>
      <c r="H29" s="48">
        <v>55</v>
      </c>
      <c r="I29" s="48">
        <v>4</v>
      </c>
      <c r="J29" s="48">
        <v>1</v>
      </c>
      <c r="K29" s="48">
        <v>1</v>
      </c>
    </row>
    <row r="30" spans="1:11" ht="12.75">
      <c r="A30" s="47">
        <v>26</v>
      </c>
      <c r="B30" s="48" t="s">
        <v>154</v>
      </c>
      <c r="C30" s="48" t="s">
        <v>155</v>
      </c>
      <c r="D30" s="48">
        <v>100</v>
      </c>
      <c r="E30" s="48">
        <v>100</v>
      </c>
      <c r="F30" s="48">
        <v>4</v>
      </c>
      <c r="G30" s="48">
        <v>5</v>
      </c>
      <c r="H30" s="48">
        <v>86</v>
      </c>
      <c r="I30" s="48">
        <v>5</v>
      </c>
      <c r="J30" s="48">
        <v>0</v>
      </c>
      <c r="K30" s="48">
        <v>0</v>
      </c>
    </row>
    <row r="31" spans="1:11" ht="12.75">
      <c r="A31" s="47">
        <v>27</v>
      </c>
      <c r="B31" s="48" t="s">
        <v>156</v>
      </c>
      <c r="C31" s="48" t="s">
        <v>157</v>
      </c>
      <c r="D31" s="48">
        <v>11</v>
      </c>
      <c r="E31" s="48">
        <v>11</v>
      </c>
      <c r="F31" s="48">
        <v>1</v>
      </c>
      <c r="G31" s="48">
        <v>1</v>
      </c>
      <c r="H31" s="48">
        <v>9</v>
      </c>
      <c r="I31" s="48">
        <v>0</v>
      </c>
      <c r="J31" s="48">
        <v>0</v>
      </c>
      <c r="K31" s="48">
        <v>0</v>
      </c>
    </row>
    <row r="32" spans="1:11" ht="12.75">
      <c r="A32" s="47">
        <v>28</v>
      </c>
      <c r="B32" s="48" t="s">
        <v>156</v>
      </c>
      <c r="C32" s="48" t="s">
        <v>158</v>
      </c>
      <c r="D32" s="48">
        <v>28</v>
      </c>
      <c r="E32" s="48">
        <v>28</v>
      </c>
      <c r="F32" s="48">
        <v>2</v>
      </c>
      <c r="G32" s="48">
        <v>1</v>
      </c>
      <c r="H32" s="48">
        <v>25</v>
      </c>
      <c r="I32" s="48">
        <v>0</v>
      </c>
      <c r="J32" s="48">
        <v>0</v>
      </c>
      <c r="K32" s="48">
        <v>0</v>
      </c>
    </row>
    <row r="33" spans="1:11" ht="12.75">
      <c r="A33" s="47">
        <v>29</v>
      </c>
      <c r="B33" s="48" t="s">
        <v>159</v>
      </c>
      <c r="C33" s="48" t="s">
        <v>160</v>
      </c>
      <c r="D33" s="48">
        <v>239</v>
      </c>
      <c r="E33" s="48">
        <v>238</v>
      </c>
      <c r="F33" s="48">
        <v>18</v>
      </c>
      <c r="G33" s="48">
        <v>49</v>
      </c>
      <c r="H33" s="48">
        <v>168</v>
      </c>
      <c r="I33" s="48">
        <v>3</v>
      </c>
      <c r="J33" s="48">
        <v>0</v>
      </c>
      <c r="K33" s="48">
        <v>1</v>
      </c>
    </row>
    <row r="34" spans="1:11" ht="12.75">
      <c r="A34" s="47">
        <v>30</v>
      </c>
      <c r="B34" s="48" t="s">
        <v>159</v>
      </c>
      <c r="C34" s="48" t="s">
        <v>161</v>
      </c>
      <c r="D34" s="48">
        <v>25</v>
      </c>
      <c r="E34" s="48">
        <v>25</v>
      </c>
      <c r="F34" s="48">
        <v>2</v>
      </c>
      <c r="G34" s="48">
        <v>2</v>
      </c>
      <c r="H34" s="48">
        <v>21</v>
      </c>
      <c r="I34" s="48">
        <v>0</v>
      </c>
      <c r="J34" s="48">
        <v>0</v>
      </c>
      <c r="K34" s="48">
        <v>0</v>
      </c>
    </row>
    <row r="35" spans="1:11" ht="12.75">
      <c r="A35" s="47">
        <v>31</v>
      </c>
      <c r="B35" s="48" t="s">
        <v>159</v>
      </c>
      <c r="C35" s="48" t="s">
        <v>162</v>
      </c>
      <c r="D35" s="48">
        <v>17</v>
      </c>
      <c r="E35" s="48">
        <v>17</v>
      </c>
      <c r="F35" s="48">
        <v>2</v>
      </c>
      <c r="G35" s="48">
        <v>6</v>
      </c>
      <c r="H35" s="48">
        <v>9</v>
      </c>
      <c r="I35" s="48">
        <v>0</v>
      </c>
      <c r="J35" s="48">
        <v>0</v>
      </c>
      <c r="K35" s="48">
        <v>0</v>
      </c>
    </row>
    <row r="36" spans="1:11" ht="12.75">
      <c r="A36" s="47">
        <v>32</v>
      </c>
      <c r="B36" s="48" t="s">
        <v>163</v>
      </c>
      <c r="C36" s="48" t="s">
        <v>164</v>
      </c>
      <c r="D36" s="48">
        <v>6</v>
      </c>
      <c r="E36" s="48">
        <v>6</v>
      </c>
      <c r="F36" s="48">
        <v>0</v>
      </c>
      <c r="G36" s="48">
        <v>0</v>
      </c>
      <c r="H36" s="48">
        <v>6</v>
      </c>
      <c r="I36" s="48">
        <v>0</v>
      </c>
      <c r="J36" s="48">
        <v>0</v>
      </c>
      <c r="K36" s="48">
        <v>0</v>
      </c>
    </row>
    <row r="37" spans="1:11" ht="12.75">
      <c r="A37" s="47">
        <v>33</v>
      </c>
      <c r="B37" s="48" t="s">
        <v>163</v>
      </c>
      <c r="C37" s="48" t="s">
        <v>165</v>
      </c>
      <c r="D37" s="48">
        <v>20</v>
      </c>
      <c r="E37" s="48">
        <v>20</v>
      </c>
      <c r="F37" s="48">
        <v>1</v>
      </c>
      <c r="G37" s="48">
        <v>2</v>
      </c>
      <c r="H37" s="48">
        <v>17</v>
      </c>
      <c r="I37" s="48">
        <v>0</v>
      </c>
      <c r="J37" s="48">
        <v>0</v>
      </c>
      <c r="K37" s="48">
        <v>0</v>
      </c>
    </row>
    <row r="38" spans="1:11" ht="12.75">
      <c r="A38" s="47">
        <v>34</v>
      </c>
      <c r="B38" s="48" t="s">
        <v>163</v>
      </c>
      <c r="C38" s="48" t="s">
        <v>166</v>
      </c>
      <c r="D38" s="48">
        <v>241</v>
      </c>
      <c r="E38" s="48">
        <v>241</v>
      </c>
      <c r="F38" s="48">
        <v>25</v>
      </c>
      <c r="G38" s="48">
        <v>31</v>
      </c>
      <c r="H38" s="48">
        <v>168</v>
      </c>
      <c r="I38" s="48">
        <v>12</v>
      </c>
      <c r="J38" s="48">
        <v>5</v>
      </c>
      <c r="K38" s="48">
        <v>0</v>
      </c>
    </row>
    <row r="39" spans="1:11" ht="12.75">
      <c r="A39" s="47">
        <v>35</v>
      </c>
      <c r="B39" s="48" t="s">
        <v>163</v>
      </c>
      <c r="C39" s="48" t="s">
        <v>167</v>
      </c>
      <c r="D39" s="48">
        <v>30</v>
      </c>
      <c r="E39" s="48">
        <v>29</v>
      </c>
      <c r="F39" s="48">
        <v>2</v>
      </c>
      <c r="G39" s="48">
        <v>4</v>
      </c>
      <c r="H39" s="48">
        <v>22</v>
      </c>
      <c r="I39" s="48">
        <v>0</v>
      </c>
      <c r="J39" s="48">
        <v>1</v>
      </c>
      <c r="K39" s="48">
        <v>1</v>
      </c>
    </row>
    <row r="40" spans="1:11" ht="12.75">
      <c r="A40" s="47">
        <v>36</v>
      </c>
      <c r="B40" s="48" t="s">
        <v>163</v>
      </c>
      <c r="C40" s="48" t="s">
        <v>168</v>
      </c>
      <c r="D40" s="48">
        <v>7</v>
      </c>
      <c r="E40" s="48">
        <v>7</v>
      </c>
      <c r="F40" s="48">
        <v>0</v>
      </c>
      <c r="G40" s="48">
        <v>0</v>
      </c>
      <c r="H40" s="48">
        <v>7</v>
      </c>
      <c r="I40" s="48">
        <v>0</v>
      </c>
      <c r="J40" s="48">
        <v>0</v>
      </c>
      <c r="K40" s="48">
        <v>0</v>
      </c>
    </row>
    <row r="41" spans="1:11" ht="12.75">
      <c r="A41" s="47">
        <v>37</v>
      </c>
      <c r="B41" s="48" t="s">
        <v>169</v>
      </c>
      <c r="C41" s="48" t="s">
        <v>170</v>
      </c>
      <c r="D41" s="48">
        <v>60</v>
      </c>
      <c r="E41" s="48">
        <v>60</v>
      </c>
      <c r="F41" s="48">
        <v>4</v>
      </c>
      <c r="G41" s="48">
        <v>11</v>
      </c>
      <c r="H41" s="48">
        <v>44</v>
      </c>
      <c r="I41" s="48">
        <v>0</v>
      </c>
      <c r="J41" s="48">
        <v>1</v>
      </c>
      <c r="K41" s="48">
        <v>0</v>
      </c>
    </row>
    <row r="42" spans="1:11" ht="12.75">
      <c r="A42" s="47">
        <v>38</v>
      </c>
      <c r="B42" s="48" t="s">
        <v>169</v>
      </c>
      <c r="C42" s="48" t="s">
        <v>171</v>
      </c>
      <c r="D42" s="48">
        <v>28</v>
      </c>
      <c r="E42" s="48">
        <v>28</v>
      </c>
      <c r="F42" s="48">
        <v>1</v>
      </c>
      <c r="G42" s="48">
        <v>7</v>
      </c>
      <c r="H42" s="48">
        <v>20</v>
      </c>
      <c r="I42" s="48">
        <v>0</v>
      </c>
      <c r="J42" s="48">
        <v>0</v>
      </c>
      <c r="K42" s="48">
        <v>0</v>
      </c>
    </row>
    <row r="43" spans="1:11" ht="12.75">
      <c r="A43" s="47">
        <v>39</v>
      </c>
      <c r="B43" s="48" t="s">
        <v>169</v>
      </c>
      <c r="C43" s="48" t="s">
        <v>172</v>
      </c>
      <c r="D43" s="48">
        <v>23</v>
      </c>
      <c r="E43" s="48">
        <v>23</v>
      </c>
      <c r="F43" s="48">
        <v>0</v>
      </c>
      <c r="G43" s="48">
        <v>5</v>
      </c>
      <c r="H43" s="48">
        <v>14</v>
      </c>
      <c r="I43" s="48">
        <v>1</v>
      </c>
      <c r="J43" s="48">
        <v>3</v>
      </c>
      <c r="K43" s="48">
        <v>0</v>
      </c>
    </row>
    <row r="44" spans="1:11" ht="12.75">
      <c r="A44" s="47">
        <v>40</v>
      </c>
      <c r="B44" s="48" t="s">
        <v>173</v>
      </c>
      <c r="C44" s="48" t="s">
        <v>174</v>
      </c>
      <c r="D44" s="48">
        <v>45</v>
      </c>
      <c r="E44" s="48">
        <v>45</v>
      </c>
      <c r="F44" s="48">
        <v>0</v>
      </c>
      <c r="G44" s="48">
        <v>1</v>
      </c>
      <c r="H44" s="48">
        <v>35</v>
      </c>
      <c r="I44" s="48">
        <v>9</v>
      </c>
      <c r="J44" s="48">
        <v>0</v>
      </c>
      <c r="K44" s="48">
        <v>0</v>
      </c>
    </row>
    <row r="45" spans="1:11" ht="12.75">
      <c r="A45" s="47">
        <v>41</v>
      </c>
      <c r="B45" s="48" t="s">
        <v>173</v>
      </c>
      <c r="C45" s="48" t="s">
        <v>175</v>
      </c>
      <c r="D45" s="48">
        <v>30</v>
      </c>
      <c r="E45" s="48">
        <v>30</v>
      </c>
      <c r="F45" s="48">
        <v>0</v>
      </c>
      <c r="G45" s="48">
        <v>0</v>
      </c>
      <c r="H45" s="48">
        <v>29</v>
      </c>
      <c r="I45" s="48">
        <v>1</v>
      </c>
      <c r="J45" s="48">
        <v>0</v>
      </c>
      <c r="K45" s="48">
        <v>0</v>
      </c>
    </row>
    <row r="46" spans="1:11" ht="12.75">
      <c r="A46" s="47">
        <v>42</v>
      </c>
      <c r="B46" s="48" t="s">
        <v>173</v>
      </c>
      <c r="C46" s="48" t="s">
        <v>176</v>
      </c>
      <c r="D46" s="48">
        <v>51</v>
      </c>
      <c r="E46" s="48">
        <v>51</v>
      </c>
      <c r="F46" s="48">
        <v>3</v>
      </c>
      <c r="G46" s="48">
        <v>6</v>
      </c>
      <c r="H46" s="48">
        <v>36</v>
      </c>
      <c r="I46" s="48">
        <v>2</v>
      </c>
      <c r="J46" s="48">
        <v>4</v>
      </c>
      <c r="K46" s="48">
        <v>0</v>
      </c>
    </row>
    <row r="47" spans="1:11" ht="12.75">
      <c r="A47" s="47">
        <v>43</v>
      </c>
      <c r="B47" s="48" t="s">
        <v>177</v>
      </c>
      <c r="C47" s="48" t="s">
        <v>178</v>
      </c>
      <c r="D47" s="48">
        <v>8</v>
      </c>
      <c r="E47" s="48">
        <v>8</v>
      </c>
      <c r="F47" s="48">
        <v>0</v>
      </c>
      <c r="G47" s="48">
        <v>0</v>
      </c>
      <c r="H47" s="48">
        <v>7</v>
      </c>
      <c r="I47" s="48">
        <v>0</v>
      </c>
      <c r="J47" s="48">
        <v>1</v>
      </c>
      <c r="K47" s="48">
        <v>0</v>
      </c>
    </row>
    <row r="48" spans="1:11" ht="12.75">
      <c r="A48" s="47">
        <v>44</v>
      </c>
      <c r="B48" s="48" t="s">
        <v>177</v>
      </c>
      <c r="C48" s="48" t="s">
        <v>179</v>
      </c>
      <c r="D48" s="48">
        <v>94</v>
      </c>
      <c r="E48" s="48">
        <v>94</v>
      </c>
      <c r="F48" s="48">
        <v>3</v>
      </c>
      <c r="G48" s="48">
        <v>12</v>
      </c>
      <c r="H48" s="48">
        <v>66</v>
      </c>
      <c r="I48" s="48">
        <v>9</v>
      </c>
      <c r="J48" s="48">
        <v>4</v>
      </c>
      <c r="K48" s="48">
        <v>0</v>
      </c>
    </row>
    <row r="49" spans="1:11" ht="12.75">
      <c r="A49" s="47">
        <v>45</v>
      </c>
      <c r="B49" s="48" t="s">
        <v>180</v>
      </c>
      <c r="C49" s="48" t="s">
        <v>181</v>
      </c>
      <c r="D49" s="48">
        <v>53</v>
      </c>
      <c r="E49" s="48">
        <v>53</v>
      </c>
      <c r="F49" s="48">
        <v>3</v>
      </c>
      <c r="G49" s="48">
        <v>4</v>
      </c>
      <c r="H49" s="48">
        <v>40</v>
      </c>
      <c r="I49" s="48">
        <v>6</v>
      </c>
      <c r="J49" s="48">
        <v>0</v>
      </c>
      <c r="K49" s="48">
        <v>0</v>
      </c>
    </row>
    <row r="50" spans="1:11" ht="12.75">
      <c r="A50" s="47">
        <v>46</v>
      </c>
      <c r="B50" s="48" t="s">
        <v>180</v>
      </c>
      <c r="C50" s="48" t="s">
        <v>182</v>
      </c>
      <c r="D50" s="48">
        <v>16</v>
      </c>
      <c r="E50" s="48">
        <v>16</v>
      </c>
      <c r="F50" s="48">
        <v>0</v>
      </c>
      <c r="G50" s="48">
        <v>4</v>
      </c>
      <c r="H50" s="48">
        <v>11</v>
      </c>
      <c r="I50" s="48">
        <v>1</v>
      </c>
      <c r="J50" s="48">
        <v>0</v>
      </c>
      <c r="K50" s="48">
        <v>0</v>
      </c>
    </row>
    <row r="51" spans="1:11" ht="12.75">
      <c r="A51" s="47">
        <v>47</v>
      </c>
      <c r="B51" s="48" t="s">
        <v>180</v>
      </c>
      <c r="C51" s="48" t="s">
        <v>183</v>
      </c>
      <c r="D51" s="48">
        <v>18</v>
      </c>
      <c r="E51" s="48">
        <v>18</v>
      </c>
      <c r="F51" s="48">
        <v>0</v>
      </c>
      <c r="G51" s="48">
        <v>0</v>
      </c>
      <c r="H51" s="48">
        <v>18</v>
      </c>
      <c r="I51" s="48">
        <v>0</v>
      </c>
      <c r="J51" s="48">
        <v>0</v>
      </c>
      <c r="K51" s="48">
        <v>0</v>
      </c>
    </row>
    <row r="52" spans="1:11" ht="12.75">
      <c r="A52" s="47">
        <v>48</v>
      </c>
      <c r="B52" s="48" t="s">
        <v>180</v>
      </c>
      <c r="C52" s="48" t="s">
        <v>184</v>
      </c>
      <c r="D52" s="48">
        <v>25</v>
      </c>
      <c r="E52" s="48">
        <v>25</v>
      </c>
      <c r="F52" s="48">
        <v>0</v>
      </c>
      <c r="G52" s="48">
        <v>5</v>
      </c>
      <c r="H52" s="48">
        <v>20</v>
      </c>
      <c r="I52" s="48">
        <v>0</v>
      </c>
      <c r="J52" s="48">
        <v>0</v>
      </c>
      <c r="K52" s="48">
        <v>0</v>
      </c>
    </row>
    <row r="53" spans="1:11" ht="12.75">
      <c r="A53" s="47">
        <v>49</v>
      </c>
      <c r="B53" s="48" t="s">
        <v>180</v>
      </c>
      <c r="C53" s="48" t="s">
        <v>185</v>
      </c>
      <c r="D53" s="48">
        <v>18</v>
      </c>
      <c r="E53" s="48">
        <v>18</v>
      </c>
      <c r="F53" s="48">
        <v>2</v>
      </c>
      <c r="G53" s="48">
        <v>1</v>
      </c>
      <c r="H53" s="48">
        <v>15</v>
      </c>
      <c r="I53" s="48">
        <v>0</v>
      </c>
      <c r="J53" s="48">
        <v>0</v>
      </c>
      <c r="K53" s="48">
        <v>0</v>
      </c>
    </row>
    <row r="54" spans="1:11" ht="12.75">
      <c r="A54" s="47">
        <v>50</v>
      </c>
      <c r="B54" s="48" t="s">
        <v>180</v>
      </c>
      <c r="C54" s="48" t="s">
        <v>186</v>
      </c>
      <c r="D54" s="48">
        <v>25</v>
      </c>
      <c r="E54" s="48">
        <v>25</v>
      </c>
      <c r="F54" s="48">
        <v>1</v>
      </c>
      <c r="G54" s="48">
        <v>3</v>
      </c>
      <c r="H54" s="48">
        <v>21</v>
      </c>
      <c r="I54" s="48">
        <v>0</v>
      </c>
      <c r="J54" s="48">
        <v>0</v>
      </c>
      <c r="K54" s="48">
        <v>0</v>
      </c>
    </row>
    <row r="55" spans="1:11" ht="12.75">
      <c r="A55" s="47">
        <v>51</v>
      </c>
      <c r="B55" s="48" t="s">
        <v>180</v>
      </c>
      <c r="C55" s="48" t="s">
        <v>187</v>
      </c>
      <c r="D55" s="48">
        <v>18</v>
      </c>
      <c r="E55" s="48">
        <v>18</v>
      </c>
      <c r="F55" s="48">
        <v>0</v>
      </c>
      <c r="G55" s="48">
        <v>5</v>
      </c>
      <c r="H55" s="48">
        <v>13</v>
      </c>
      <c r="I55" s="48">
        <v>0</v>
      </c>
      <c r="J55" s="48">
        <v>0</v>
      </c>
      <c r="K55" s="48">
        <v>0</v>
      </c>
    </row>
    <row r="56" spans="1:11" ht="12.75">
      <c r="A56" s="47">
        <v>52</v>
      </c>
      <c r="B56" s="48" t="s">
        <v>188</v>
      </c>
      <c r="C56" s="48" t="s">
        <v>189</v>
      </c>
      <c r="D56" s="48">
        <v>48</v>
      </c>
      <c r="E56" s="48">
        <v>48</v>
      </c>
      <c r="F56" s="48">
        <v>7</v>
      </c>
      <c r="G56" s="48">
        <v>5</v>
      </c>
      <c r="H56" s="48">
        <v>32</v>
      </c>
      <c r="I56" s="48">
        <v>0</v>
      </c>
      <c r="J56" s="48">
        <v>4</v>
      </c>
      <c r="K56" s="48">
        <v>0</v>
      </c>
    </row>
    <row r="57" spans="1:11" ht="12.75">
      <c r="A57" s="47">
        <v>53</v>
      </c>
      <c r="B57" s="48" t="s">
        <v>190</v>
      </c>
      <c r="C57" s="48" t="s">
        <v>191</v>
      </c>
      <c r="D57" s="48">
        <v>23</v>
      </c>
      <c r="E57" s="48">
        <v>23</v>
      </c>
      <c r="F57" s="48">
        <v>1</v>
      </c>
      <c r="G57" s="48">
        <v>7</v>
      </c>
      <c r="H57" s="48">
        <v>14</v>
      </c>
      <c r="I57" s="48">
        <v>0</v>
      </c>
      <c r="J57" s="48">
        <v>1</v>
      </c>
      <c r="K57" s="48">
        <v>0</v>
      </c>
    </row>
    <row r="58" spans="1:11" ht="12.75">
      <c r="A58" s="47">
        <v>54</v>
      </c>
      <c r="B58" s="48" t="s">
        <v>190</v>
      </c>
      <c r="C58" s="48" t="s">
        <v>192</v>
      </c>
      <c r="D58" s="48">
        <v>30</v>
      </c>
      <c r="E58" s="48">
        <v>30</v>
      </c>
      <c r="F58" s="48">
        <v>3</v>
      </c>
      <c r="G58" s="48">
        <v>0</v>
      </c>
      <c r="H58" s="48">
        <v>27</v>
      </c>
      <c r="I58" s="48">
        <v>0</v>
      </c>
      <c r="J58" s="48">
        <v>0</v>
      </c>
      <c r="K58" s="48">
        <v>0</v>
      </c>
    </row>
    <row r="59" spans="1:11" ht="12.75">
      <c r="A59" s="47">
        <v>55</v>
      </c>
      <c r="B59" s="48" t="s">
        <v>190</v>
      </c>
      <c r="C59" s="48" t="s">
        <v>193</v>
      </c>
      <c r="D59" s="48">
        <v>18</v>
      </c>
      <c r="E59" s="48">
        <v>18</v>
      </c>
      <c r="F59" s="48">
        <v>0</v>
      </c>
      <c r="G59" s="48">
        <v>1</v>
      </c>
      <c r="H59" s="48">
        <v>17</v>
      </c>
      <c r="I59" s="48">
        <v>0</v>
      </c>
      <c r="J59" s="48">
        <v>0</v>
      </c>
      <c r="K59" s="48">
        <v>0</v>
      </c>
    </row>
    <row r="60" spans="1:11" ht="12.75">
      <c r="A60" s="47">
        <v>56</v>
      </c>
      <c r="B60" s="48" t="s">
        <v>190</v>
      </c>
      <c r="C60" s="48" t="s">
        <v>194</v>
      </c>
      <c r="D60" s="48">
        <v>11</v>
      </c>
      <c r="E60" s="48">
        <v>11</v>
      </c>
      <c r="F60" s="48">
        <v>0</v>
      </c>
      <c r="G60" s="48">
        <v>1</v>
      </c>
      <c r="H60" s="48">
        <v>10</v>
      </c>
      <c r="I60" s="48">
        <v>0</v>
      </c>
      <c r="J60" s="48">
        <v>0</v>
      </c>
      <c r="K60" s="48">
        <v>0</v>
      </c>
    </row>
    <row r="61" spans="1:11" ht="12.75">
      <c r="A61" s="47">
        <v>57</v>
      </c>
      <c r="B61" s="48" t="s">
        <v>190</v>
      </c>
      <c r="C61" s="48" t="s">
        <v>195</v>
      </c>
      <c r="D61" s="48">
        <v>30</v>
      </c>
      <c r="E61" s="48">
        <v>30</v>
      </c>
      <c r="F61" s="48">
        <v>1</v>
      </c>
      <c r="G61" s="48">
        <v>4</v>
      </c>
      <c r="H61" s="48">
        <v>22</v>
      </c>
      <c r="I61" s="48">
        <v>0</v>
      </c>
      <c r="J61" s="48">
        <v>3</v>
      </c>
      <c r="K61" s="48">
        <v>0</v>
      </c>
    </row>
    <row r="62" spans="1:11" ht="12.75">
      <c r="A62" s="47">
        <v>58</v>
      </c>
      <c r="B62" s="48" t="s">
        <v>190</v>
      </c>
      <c r="C62" s="48" t="s">
        <v>196</v>
      </c>
      <c r="D62" s="48">
        <v>30</v>
      </c>
      <c r="E62" s="48">
        <v>30</v>
      </c>
      <c r="F62" s="48">
        <v>2</v>
      </c>
      <c r="G62" s="48">
        <v>0</v>
      </c>
      <c r="H62" s="48">
        <v>26</v>
      </c>
      <c r="I62" s="48">
        <v>0</v>
      </c>
      <c r="J62" s="48">
        <v>2</v>
      </c>
      <c r="K62" s="48">
        <v>0</v>
      </c>
    </row>
    <row r="63" spans="1:11" ht="12.75">
      <c r="A63" s="47">
        <v>59</v>
      </c>
      <c r="B63" s="48" t="s">
        <v>190</v>
      </c>
      <c r="C63" s="48" t="s">
        <v>197</v>
      </c>
      <c r="D63" s="48">
        <v>31</v>
      </c>
      <c r="E63" s="48">
        <v>31</v>
      </c>
      <c r="F63" s="48">
        <v>2</v>
      </c>
      <c r="G63" s="48">
        <v>3</v>
      </c>
      <c r="H63" s="48">
        <v>24</v>
      </c>
      <c r="I63" s="48">
        <v>2</v>
      </c>
      <c r="J63" s="48">
        <v>0</v>
      </c>
      <c r="K63" s="48">
        <v>0</v>
      </c>
    </row>
    <row r="64" spans="1:11" ht="12.75">
      <c r="A64" s="47">
        <v>60</v>
      </c>
      <c r="B64" s="48" t="s">
        <v>190</v>
      </c>
      <c r="C64" s="48" t="s">
        <v>198</v>
      </c>
      <c r="D64" s="48">
        <v>55</v>
      </c>
      <c r="E64" s="48">
        <v>55</v>
      </c>
      <c r="F64" s="48">
        <v>3</v>
      </c>
      <c r="G64" s="48">
        <v>3</v>
      </c>
      <c r="H64" s="48">
        <v>47</v>
      </c>
      <c r="I64" s="48">
        <v>2</v>
      </c>
      <c r="J64" s="48">
        <v>0</v>
      </c>
      <c r="K64" s="48">
        <v>0</v>
      </c>
    </row>
    <row r="65" spans="1:11" ht="12.75">
      <c r="A65" s="47">
        <v>61</v>
      </c>
      <c r="B65" s="48" t="s">
        <v>190</v>
      </c>
      <c r="C65" s="48" t="s">
        <v>199</v>
      </c>
      <c r="D65" s="48">
        <v>17</v>
      </c>
      <c r="E65" s="48">
        <v>17</v>
      </c>
      <c r="F65" s="48">
        <v>0</v>
      </c>
      <c r="G65" s="48">
        <v>2</v>
      </c>
      <c r="H65" s="48">
        <v>14</v>
      </c>
      <c r="I65" s="48">
        <v>1</v>
      </c>
      <c r="J65" s="48">
        <v>0</v>
      </c>
      <c r="K65" s="48">
        <v>0</v>
      </c>
    </row>
    <row r="66" spans="1:11" ht="12.75">
      <c r="A66" s="47">
        <v>62</v>
      </c>
      <c r="B66" s="48" t="s">
        <v>200</v>
      </c>
      <c r="C66" s="48" t="s">
        <v>201</v>
      </c>
      <c r="D66" s="48">
        <v>82</v>
      </c>
      <c r="E66" s="48">
        <v>82</v>
      </c>
      <c r="F66" s="48">
        <v>10</v>
      </c>
      <c r="G66" s="48">
        <v>3</v>
      </c>
      <c r="H66" s="48">
        <v>60</v>
      </c>
      <c r="I66" s="48">
        <v>8</v>
      </c>
      <c r="J66" s="48">
        <v>1</v>
      </c>
      <c r="K66" s="48">
        <v>0</v>
      </c>
    </row>
    <row r="67" spans="1:11" ht="12.75">
      <c r="A67" s="47">
        <v>63</v>
      </c>
      <c r="B67" s="48" t="s">
        <v>202</v>
      </c>
      <c r="C67" s="48" t="s">
        <v>203</v>
      </c>
      <c r="D67" s="48">
        <v>54</v>
      </c>
      <c r="E67" s="48">
        <v>54</v>
      </c>
      <c r="F67" s="48">
        <v>4</v>
      </c>
      <c r="G67" s="48">
        <v>8</v>
      </c>
      <c r="H67" s="48">
        <v>34</v>
      </c>
      <c r="I67" s="48">
        <v>7</v>
      </c>
      <c r="J67" s="48">
        <v>1</v>
      </c>
      <c r="K67" s="48">
        <v>0</v>
      </c>
    </row>
    <row r="68" spans="1:11" ht="12.75">
      <c r="A68" s="47">
        <v>64</v>
      </c>
      <c r="B68" s="48" t="s">
        <v>202</v>
      </c>
      <c r="C68" s="48" t="s">
        <v>204</v>
      </c>
      <c r="D68" s="48">
        <v>28</v>
      </c>
      <c r="E68" s="48">
        <v>28</v>
      </c>
      <c r="F68" s="48">
        <v>4</v>
      </c>
      <c r="G68" s="48">
        <v>3</v>
      </c>
      <c r="H68" s="48">
        <v>19</v>
      </c>
      <c r="I68" s="48">
        <v>2</v>
      </c>
      <c r="J68" s="48">
        <v>0</v>
      </c>
      <c r="K68" s="48">
        <v>0</v>
      </c>
    </row>
    <row r="69" spans="1:11" ht="12.75">
      <c r="A69" s="47">
        <v>65</v>
      </c>
      <c r="B69" s="48" t="s">
        <v>205</v>
      </c>
      <c r="C69" s="48" t="s">
        <v>206</v>
      </c>
      <c r="D69" s="48">
        <v>54</v>
      </c>
      <c r="E69" s="48">
        <v>54</v>
      </c>
      <c r="F69" s="48">
        <v>6</v>
      </c>
      <c r="G69" s="48">
        <v>10</v>
      </c>
      <c r="H69" s="48">
        <v>33</v>
      </c>
      <c r="I69" s="48">
        <v>5</v>
      </c>
      <c r="J69" s="48">
        <v>0</v>
      </c>
      <c r="K69" s="48">
        <v>0</v>
      </c>
    </row>
    <row r="70" spans="1:11" ht="12.75">
      <c r="A70" s="47">
        <v>66</v>
      </c>
      <c r="B70" s="48" t="s">
        <v>207</v>
      </c>
      <c r="C70" s="48" t="s">
        <v>208</v>
      </c>
      <c r="D70" s="48">
        <v>32</v>
      </c>
      <c r="E70" s="48">
        <v>32</v>
      </c>
      <c r="F70" s="48">
        <v>1</v>
      </c>
      <c r="G70" s="48">
        <v>0</v>
      </c>
      <c r="H70" s="48">
        <v>31</v>
      </c>
      <c r="I70" s="48">
        <v>0</v>
      </c>
      <c r="J70" s="48">
        <v>0</v>
      </c>
      <c r="K70" s="48">
        <v>0</v>
      </c>
    </row>
    <row r="71" spans="1:11" ht="12.75">
      <c r="A71" s="47">
        <v>67</v>
      </c>
      <c r="B71" s="48" t="s">
        <v>207</v>
      </c>
      <c r="C71" s="48" t="s">
        <v>209</v>
      </c>
      <c r="D71" s="48">
        <v>28</v>
      </c>
      <c r="E71" s="48">
        <v>28</v>
      </c>
      <c r="F71" s="48">
        <v>3</v>
      </c>
      <c r="G71" s="48">
        <v>2</v>
      </c>
      <c r="H71" s="48">
        <v>22</v>
      </c>
      <c r="I71" s="48">
        <v>1</v>
      </c>
      <c r="J71" s="48">
        <v>0</v>
      </c>
      <c r="K71" s="48">
        <v>0</v>
      </c>
    </row>
    <row r="72" spans="1:11" ht="12.75">
      <c r="A72" s="47">
        <v>68</v>
      </c>
      <c r="B72" s="48" t="s">
        <v>207</v>
      </c>
      <c r="C72" s="48" t="s">
        <v>210</v>
      </c>
      <c r="D72" s="48">
        <v>58</v>
      </c>
      <c r="E72" s="48">
        <v>56</v>
      </c>
      <c r="F72" s="48">
        <v>5</v>
      </c>
      <c r="G72" s="48">
        <v>1</v>
      </c>
      <c r="H72" s="48">
        <v>50</v>
      </c>
      <c r="I72" s="48">
        <v>0</v>
      </c>
      <c r="J72" s="48">
        <v>0</v>
      </c>
      <c r="K72" s="48">
        <v>2</v>
      </c>
    </row>
    <row r="73" spans="1:11" ht="12.75">
      <c r="A73" s="47">
        <v>69</v>
      </c>
      <c r="B73" s="48" t="s">
        <v>207</v>
      </c>
      <c r="C73" s="48" t="s">
        <v>211</v>
      </c>
      <c r="D73" s="48">
        <v>15</v>
      </c>
      <c r="E73" s="48">
        <v>15</v>
      </c>
      <c r="F73" s="48">
        <v>0</v>
      </c>
      <c r="G73" s="48">
        <v>4</v>
      </c>
      <c r="H73" s="48">
        <v>10</v>
      </c>
      <c r="I73" s="48">
        <v>0</v>
      </c>
      <c r="J73" s="48">
        <v>1</v>
      </c>
      <c r="K73" s="48">
        <v>0</v>
      </c>
    </row>
    <row r="74" spans="1:11" ht="12.75">
      <c r="A74" s="47">
        <v>70</v>
      </c>
      <c r="B74" s="48" t="s">
        <v>207</v>
      </c>
      <c r="C74" s="48" t="s">
        <v>212</v>
      </c>
      <c r="D74" s="48">
        <v>34</v>
      </c>
      <c r="E74" s="48">
        <v>33</v>
      </c>
      <c r="F74" s="48">
        <v>0</v>
      </c>
      <c r="G74" s="48">
        <v>1</v>
      </c>
      <c r="H74" s="48">
        <v>32</v>
      </c>
      <c r="I74" s="48">
        <v>0</v>
      </c>
      <c r="J74" s="48">
        <v>0</v>
      </c>
      <c r="K74" s="48">
        <v>1</v>
      </c>
    </row>
    <row r="75" spans="1:11" ht="12.75">
      <c r="A75" s="47">
        <v>71</v>
      </c>
      <c r="B75" s="48" t="s">
        <v>213</v>
      </c>
      <c r="C75" s="48" t="s">
        <v>214</v>
      </c>
      <c r="D75" s="48">
        <v>44</v>
      </c>
      <c r="E75" s="48">
        <v>44</v>
      </c>
      <c r="F75" s="48">
        <v>4</v>
      </c>
      <c r="G75" s="48">
        <v>3</v>
      </c>
      <c r="H75" s="48">
        <v>34</v>
      </c>
      <c r="I75" s="48">
        <v>3</v>
      </c>
      <c r="J75" s="48">
        <v>0</v>
      </c>
      <c r="K75" s="48">
        <v>0</v>
      </c>
    </row>
    <row r="76" spans="1:11" ht="12.75">
      <c r="A76" s="47">
        <v>72</v>
      </c>
      <c r="B76" s="48" t="s">
        <v>213</v>
      </c>
      <c r="C76" s="48" t="s">
        <v>215</v>
      </c>
      <c r="D76" s="48">
        <v>52</v>
      </c>
      <c r="E76" s="48">
        <v>52</v>
      </c>
      <c r="F76" s="48">
        <v>0</v>
      </c>
      <c r="G76" s="48">
        <v>12</v>
      </c>
      <c r="H76" s="48">
        <v>33</v>
      </c>
      <c r="I76" s="48">
        <v>5</v>
      </c>
      <c r="J76" s="48">
        <v>2</v>
      </c>
      <c r="K76" s="48">
        <v>0</v>
      </c>
    </row>
    <row r="77" spans="1:11" ht="12.75">
      <c r="A77" s="47">
        <v>73</v>
      </c>
      <c r="B77" s="48" t="s">
        <v>216</v>
      </c>
      <c r="C77" s="48" t="s">
        <v>217</v>
      </c>
      <c r="D77" s="48">
        <v>15</v>
      </c>
      <c r="E77" s="48">
        <v>15</v>
      </c>
      <c r="F77" s="48">
        <v>1</v>
      </c>
      <c r="G77" s="48">
        <v>1</v>
      </c>
      <c r="H77" s="48">
        <v>13</v>
      </c>
      <c r="I77" s="48">
        <v>0</v>
      </c>
      <c r="J77" s="48">
        <v>0</v>
      </c>
      <c r="K77" s="48">
        <v>0</v>
      </c>
    </row>
    <row r="78" spans="1:11" ht="12.75">
      <c r="A78" s="47">
        <v>74</v>
      </c>
      <c r="B78" s="48" t="s">
        <v>216</v>
      </c>
      <c r="C78" s="48" t="s">
        <v>218</v>
      </c>
      <c r="D78" s="48">
        <v>165</v>
      </c>
      <c r="E78" s="48">
        <v>165</v>
      </c>
      <c r="F78" s="48">
        <v>21</v>
      </c>
      <c r="G78" s="48">
        <v>28</v>
      </c>
      <c r="H78" s="48">
        <v>115</v>
      </c>
      <c r="I78" s="48">
        <v>0</v>
      </c>
      <c r="J78" s="48">
        <v>1</v>
      </c>
      <c r="K78" s="48">
        <v>0</v>
      </c>
    </row>
    <row r="79" spans="1:11" ht="12.75">
      <c r="A79" s="47">
        <v>75</v>
      </c>
      <c r="B79" s="48" t="s">
        <v>216</v>
      </c>
      <c r="C79" s="48" t="s">
        <v>219</v>
      </c>
      <c r="D79" s="48">
        <v>15</v>
      </c>
      <c r="E79" s="48">
        <v>15</v>
      </c>
      <c r="F79" s="48">
        <v>1</v>
      </c>
      <c r="G79" s="48">
        <v>1</v>
      </c>
      <c r="H79" s="48">
        <v>13</v>
      </c>
      <c r="I79" s="48">
        <v>0</v>
      </c>
      <c r="J79" s="48">
        <v>0</v>
      </c>
      <c r="K79" s="48">
        <v>0</v>
      </c>
    </row>
    <row r="80" spans="1:11" ht="12.75">
      <c r="A80" s="47">
        <v>76</v>
      </c>
      <c r="B80" s="48" t="s">
        <v>220</v>
      </c>
      <c r="C80" s="48" t="s">
        <v>221</v>
      </c>
      <c r="D80" s="48">
        <v>376</v>
      </c>
      <c r="E80" s="48">
        <v>376</v>
      </c>
      <c r="F80" s="48">
        <v>43</v>
      </c>
      <c r="G80" s="48">
        <v>61</v>
      </c>
      <c r="H80" s="48">
        <v>229</v>
      </c>
      <c r="I80" s="48">
        <v>39</v>
      </c>
      <c r="J80" s="48">
        <v>4</v>
      </c>
      <c r="K80" s="48">
        <v>0</v>
      </c>
    </row>
    <row r="81" spans="1:11" ht="12.75">
      <c r="A81" s="47">
        <v>77</v>
      </c>
      <c r="B81" s="48" t="s">
        <v>222</v>
      </c>
      <c r="C81" s="48" t="s">
        <v>223</v>
      </c>
      <c r="D81" s="48">
        <v>44</v>
      </c>
      <c r="E81" s="48">
        <v>44</v>
      </c>
      <c r="F81" s="48">
        <v>2</v>
      </c>
      <c r="G81" s="48">
        <v>4</v>
      </c>
      <c r="H81" s="48">
        <v>37</v>
      </c>
      <c r="I81" s="48">
        <v>0</v>
      </c>
      <c r="J81" s="48">
        <v>1</v>
      </c>
      <c r="K81" s="48">
        <v>0</v>
      </c>
    </row>
    <row r="82" spans="1:11" ht="12.75">
      <c r="A82" s="47">
        <v>78</v>
      </c>
      <c r="B82" s="48" t="s">
        <v>224</v>
      </c>
      <c r="C82" s="48" t="s">
        <v>225</v>
      </c>
      <c r="D82" s="48">
        <v>123</v>
      </c>
      <c r="E82" s="48">
        <v>122</v>
      </c>
      <c r="F82" s="48">
        <v>6</v>
      </c>
      <c r="G82" s="48">
        <v>16</v>
      </c>
      <c r="H82" s="48">
        <v>95</v>
      </c>
      <c r="I82" s="48">
        <v>2</v>
      </c>
      <c r="J82" s="48">
        <v>3</v>
      </c>
      <c r="K82" s="48">
        <v>1</v>
      </c>
    </row>
    <row r="83" spans="1:11" s="71" customFormat="1" ht="15">
      <c r="A83" s="289" t="s">
        <v>226</v>
      </c>
      <c r="B83" s="289"/>
      <c r="C83" s="50" t="s">
        <v>283</v>
      </c>
      <c r="D83" s="70">
        <f aca="true" t="shared" si="0" ref="D83:K83">SUM(D5:D82)</f>
        <v>5472</v>
      </c>
      <c r="E83" s="70">
        <f t="shared" si="0"/>
        <v>5464</v>
      </c>
      <c r="F83" s="70">
        <f t="shared" si="0"/>
        <v>400</v>
      </c>
      <c r="G83" s="70">
        <f t="shared" si="0"/>
        <v>662</v>
      </c>
      <c r="H83" s="70">
        <f t="shared" si="0"/>
        <v>4088</v>
      </c>
      <c r="I83" s="70">
        <f t="shared" si="0"/>
        <v>249</v>
      </c>
      <c r="J83" s="70">
        <f t="shared" si="0"/>
        <v>65</v>
      </c>
      <c r="K83" s="70">
        <f t="shared" si="0"/>
        <v>8</v>
      </c>
    </row>
    <row r="84" spans="1:11" ht="8.25" customHeight="1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</row>
    <row r="85" spans="1:11" ht="12.75">
      <c r="A85" s="47">
        <v>1</v>
      </c>
      <c r="B85" s="55" t="s">
        <v>118</v>
      </c>
      <c r="C85" s="55" t="s">
        <v>227</v>
      </c>
      <c r="D85" s="55">
        <v>11</v>
      </c>
      <c r="E85" s="55">
        <v>11</v>
      </c>
      <c r="F85" s="55">
        <v>1</v>
      </c>
      <c r="G85" s="55">
        <v>10</v>
      </c>
      <c r="H85" s="55">
        <v>0</v>
      </c>
      <c r="I85" s="55">
        <v>0</v>
      </c>
      <c r="J85" s="55">
        <v>0</v>
      </c>
      <c r="K85" s="55">
        <v>0</v>
      </c>
    </row>
    <row r="86" spans="1:11" ht="12.75">
      <c r="A86" s="47">
        <v>2</v>
      </c>
      <c r="B86" s="48" t="s">
        <v>228</v>
      </c>
      <c r="C86" s="48" t="s">
        <v>229</v>
      </c>
      <c r="D86" s="48">
        <v>255</v>
      </c>
      <c r="E86" s="48">
        <v>255</v>
      </c>
      <c r="F86" s="48">
        <v>7</v>
      </c>
      <c r="G86" s="48">
        <v>101</v>
      </c>
      <c r="H86" s="48">
        <v>20</v>
      </c>
      <c r="I86" s="48">
        <v>126</v>
      </c>
      <c r="J86" s="48">
        <v>1</v>
      </c>
      <c r="K86" s="48">
        <v>0</v>
      </c>
    </row>
    <row r="87" spans="1:11" ht="12.75">
      <c r="A87" s="54">
        <v>3</v>
      </c>
      <c r="B87" s="55" t="s">
        <v>120</v>
      </c>
      <c r="C87" s="55" t="s">
        <v>230</v>
      </c>
      <c r="D87" s="55">
        <v>55</v>
      </c>
      <c r="E87" s="55">
        <v>55</v>
      </c>
      <c r="F87" s="55">
        <v>0</v>
      </c>
      <c r="G87" s="55">
        <v>32</v>
      </c>
      <c r="H87" s="55">
        <v>14</v>
      </c>
      <c r="I87" s="55">
        <v>9</v>
      </c>
      <c r="J87" s="55">
        <v>0</v>
      </c>
      <c r="K87" s="55">
        <v>0</v>
      </c>
    </row>
    <row r="88" spans="1:11" ht="12.75">
      <c r="A88" s="54">
        <v>4</v>
      </c>
      <c r="B88" s="55" t="s">
        <v>124</v>
      </c>
      <c r="C88" s="55" t="s">
        <v>231</v>
      </c>
      <c r="D88" s="55">
        <v>25</v>
      </c>
      <c r="E88" s="55">
        <v>25</v>
      </c>
      <c r="F88" s="55">
        <v>5</v>
      </c>
      <c r="G88" s="55">
        <v>6</v>
      </c>
      <c r="H88" s="55">
        <v>3</v>
      </c>
      <c r="I88" s="55">
        <v>10</v>
      </c>
      <c r="J88" s="55">
        <v>1</v>
      </c>
      <c r="K88" s="55">
        <v>0</v>
      </c>
    </row>
    <row r="89" spans="1:11" ht="12.75">
      <c r="A89" s="47">
        <v>5</v>
      </c>
      <c r="B89" s="48" t="s">
        <v>126</v>
      </c>
      <c r="C89" s="48" t="s">
        <v>232</v>
      </c>
      <c r="D89" s="48">
        <v>232</v>
      </c>
      <c r="E89" s="48">
        <v>232</v>
      </c>
      <c r="F89" s="48">
        <v>76</v>
      </c>
      <c r="G89" s="48">
        <v>48</v>
      </c>
      <c r="H89" s="48">
        <v>100</v>
      </c>
      <c r="I89" s="48">
        <v>5</v>
      </c>
      <c r="J89" s="48">
        <v>3</v>
      </c>
      <c r="K89" s="48">
        <v>0</v>
      </c>
    </row>
    <row r="90" spans="1:11" ht="12.75">
      <c r="A90" s="54">
        <v>6</v>
      </c>
      <c r="B90" s="55" t="s">
        <v>126</v>
      </c>
      <c r="C90" s="55" t="s">
        <v>233</v>
      </c>
      <c r="D90" s="55">
        <v>194</v>
      </c>
      <c r="E90" s="55">
        <v>193</v>
      </c>
      <c r="F90" s="55">
        <v>32</v>
      </c>
      <c r="G90" s="55">
        <v>91</v>
      </c>
      <c r="H90" s="55">
        <v>48</v>
      </c>
      <c r="I90" s="55">
        <v>22</v>
      </c>
      <c r="J90" s="55">
        <v>0</v>
      </c>
      <c r="K90" s="55">
        <v>1</v>
      </c>
    </row>
    <row r="91" spans="1:11" ht="12.75">
      <c r="A91" s="47">
        <v>7</v>
      </c>
      <c r="B91" s="48" t="s">
        <v>126</v>
      </c>
      <c r="C91" s="48" t="s">
        <v>234</v>
      </c>
      <c r="D91" s="48">
        <v>55</v>
      </c>
      <c r="E91" s="48">
        <v>55</v>
      </c>
      <c r="F91" s="48">
        <v>0</v>
      </c>
      <c r="G91" s="48">
        <v>0</v>
      </c>
      <c r="H91" s="48">
        <v>0</v>
      </c>
      <c r="I91" s="48">
        <v>55</v>
      </c>
      <c r="J91" s="48">
        <v>0</v>
      </c>
      <c r="K91" s="48">
        <v>0</v>
      </c>
    </row>
    <row r="92" spans="1:11" ht="12.75">
      <c r="A92" s="54">
        <v>8</v>
      </c>
      <c r="B92" s="55" t="s">
        <v>126</v>
      </c>
      <c r="C92" s="55" t="s">
        <v>235</v>
      </c>
      <c r="D92" s="55">
        <v>369</v>
      </c>
      <c r="E92" s="55">
        <v>369</v>
      </c>
      <c r="F92" s="55">
        <v>17</v>
      </c>
      <c r="G92" s="55">
        <v>98</v>
      </c>
      <c r="H92" s="55">
        <v>145</v>
      </c>
      <c r="I92" s="55">
        <v>100</v>
      </c>
      <c r="J92" s="55">
        <v>9</v>
      </c>
      <c r="K92" s="55">
        <v>0</v>
      </c>
    </row>
    <row r="93" spans="1:11" ht="12.75">
      <c r="A93" s="47">
        <v>9</v>
      </c>
      <c r="B93" s="48" t="s">
        <v>135</v>
      </c>
      <c r="C93" s="48" t="s">
        <v>236</v>
      </c>
      <c r="D93" s="48">
        <v>201</v>
      </c>
      <c r="E93" s="48">
        <v>201</v>
      </c>
      <c r="F93" s="48">
        <v>9</v>
      </c>
      <c r="G93" s="48">
        <v>109</v>
      </c>
      <c r="H93" s="48">
        <v>14</v>
      </c>
      <c r="I93" s="48">
        <v>67</v>
      </c>
      <c r="J93" s="48">
        <v>2</v>
      </c>
      <c r="K93" s="48">
        <v>0</v>
      </c>
    </row>
    <row r="94" spans="1:11" ht="12.75">
      <c r="A94" s="47">
        <v>10</v>
      </c>
      <c r="B94" s="48" t="s">
        <v>144</v>
      </c>
      <c r="C94" s="48" t="s">
        <v>237</v>
      </c>
      <c r="D94" s="48">
        <v>127</v>
      </c>
      <c r="E94" s="48">
        <v>127</v>
      </c>
      <c r="F94" s="48">
        <v>12</v>
      </c>
      <c r="G94" s="48">
        <v>77</v>
      </c>
      <c r="H94" s="48">
        <v>14</v>
      </c>
      <c r="I94" s="48">
        <v>24</v>
      </c>
      <c r="J94" s="48">
        <v>0</v>
      </c>
      <c r="K94" s="48">
        <v>0</v>
      </c>
    </row>
    <row r="95" spans="1:11" ht="12.75">
      <c r="A95" s="47">
        <v>11</v>
      </c>
      <c r="B95" s="48" t="s">
        <v>148</v>
      </c>
      <c r="C95" s="48" t="s">
        <v>238</v>
      </c>
      <c r="D95" s="48">
        <v>25</v>
      </c>
      <c r="E95" s="48">
        <v>25</v>
      </c>
      <c r="F95" s="48">
        <v>0</v>
      </c>
      <c r="G95" s="48">
        <v>6</v>
      </c>
      <c r="H95" s="48">
        <v>4</v>
      </c>
      <c r="I95" s="48">
        <v>13</v>
      </c>
      <c r="J95" s="48">
        <v>2</v>
      </c>
      <c r="K95" s="48">
        <v>0</v>
      </c>
    </row>
    <row r="96" spans="1:11" ht="12.75">
      <c r="A96" s="47">
        <v>12</v>
      </c>
      <c r="B96" s="48" t="s">
        <v>148</v>
      </c>
      <c r="C96" s="48" t="s">
        <v>239</v>
      </c>
      <c r="D96" s="48">
        <v>65</v>
      </c>
      <c r="E96" s="48">
        <v>65</v>
      </c>
      <c r="F96" s="48">
        <v>0</v>
      </c>
      <c r="G96" s="48">
        <v>30</v>
      </c>
      <c r="H96" s="48">
        <v>14</v>
      </c>
      <c r="I96" s="48">
        <v>21</v>
      </c>
      <c r="J96" s="48">
        <v>0</v>
      </c>
      <c r="K96" s="48">
        <v>0</v>
      </c>
    </row>
    <row r="97" spans="1:11" ht="12.75">
      <c r="A97" s="54">
        <v>13</v>
      </c>
      <c r="B97" s="55" t="s">
        <v>148</v>
      </c>
      <c r="C97" s="55" t="s">
        <v>240</v>
      </c>
      <c r="D97" s="55">
        <v>12</v>
      </c>
      <c r="E97" s="55">
        <v>12</v>
      </c>
      <c r="F97" s="55">
        <v>0</v>
      </c>
      <c r="G97" s="55">
        <v>9</v>
      </c>
      <c r="H97" s="55">
        <v>3</v>
      </c>
      <c r="I97" s="55">
        <v>0</v>
      </c>
      <c r="J97" s="55">
        <v>0</v>
      </c>
      <c r="K97" s="55">
        <v>0</v>
      </c>
    </row>
    <row r="98" spans="1:11" ht="12.75">
      <c r="A98" s="47">
        <v>14</v>
      </c>
      <c r="B98" s="48" t="s">
        <v>152</v>
      </c>
      <c r="C98" s="48" t="s">
        <v>241</v>
      </c>
      <c r="D98" s="48">
        <v>178</v>
      </c>
      <c r="E98" s="48">
        <v>178</v>
      </c>
      <c r="F98" s="48">
        <v>5</v>
      </c>
      <c r="G98" s="48">
        <v>42</v>
      </c>
      <c r="H98" s="48">
        <v>33</v>
      </c>
      <c r="I98" s="48">
        <v>88</v>
      </c>
      <c r="J98" s="48">
        <v>10</v>
      </c>
      <c r="K98" s="48">
        <v>0</v>
      </c>
    </row>
    <row r="99" spans="1:11" ht="12.75">
      <c r="A99" s="54">
        <v>15</v>
      </c>
      <c r="B99" s="55" t="s">
        <v>152</v>
      </c>
      <c r="C99" s="55" t="s">
        <v>242</v>
      </c>
      <c r="D99" s="55">
        <v>92</v>
      </c>
      <c r="E99" s="55">
        <v>92</v>
      </c>
      <c r="F99" s="55">
        <v>11</v>
      </c>
      <c r="G99" s="55">
        <v>37</v>
      </c>
      <c r="H99" s="55">
        <v>14</v>
      </c>
      <c r="I99" s="55">
        <v>30</v>
      </c>
      <c r="J99" s="55">
        <v>0</v>
      </c>
      <c r="K99" s="55">
        <v>0</v>
      </c>
    </row>
    <row r="100" spans="1:11" ht="12.75">
      <c r="A100" s="54">
        <v>16</v>
      </c>
      <c r="B100" s="55" t="s">
        <v>152</v>
      </c>
      <c r="C100" s="55" t="s">
        <v>243</v>
      </c>
      <c r="D100" s="55">
        <v>72</v>
      </c>
      <c r="E100" s="55">
        <v>72</v>
      </c>
      <c r="F100" s="55">
        <v>4</v>
      </c>
      <c r="G100" s="55">
        <v>38</v>
      </c>
      <c r="H100" s="55">
        <v>3</v>
      </c>
      <c r="I100" s="55">
        <v>27</v>
      </c>
      <c r="J100" s="55">
        <v>0</v>
      </c>
      <c r="K100" s="55">
        <v>0</v>
      </c>
    </row>
    <row r="101" spans="1:11" ht="12.75">
      <c r="A101" s="47">
        <v>17</v>
      </c>
      <c r="B101" s="48" t="s">
        <v>154</v>
      </c>
      <c r="C101" s="48" t="s">
        <v>244</v>
      </c>
      <c r="D101" s="48">
        <v>96</v>
      </c>
      <c r="E101" s="48">
        <v>96</v>
      </c>
      <c r="F101" s="48">
        <v>2</v>
      </c>
      <c r="G101" s="48">
        <v>28</v>
      </c>
      <c r="H101" s="48">
        <v>23</v>
      </c>
      <c r="I101" s="48">
        <v>43</v>
      </c>
      <c r="J101" s="48">
        <v>0</v>
      </c>
      <c r="K101" s="48">
        <v>0</v>
      </c>
    </row>
    <row r="102" spans="1:11" ht="12.75">
      <c r="A102" s="47">
        <v>18</v>
      </c>
      <c r="B102" s="48" t="s">
        <v>156</v>
      </c>
      <c r="C102" s="48" t="s">
        <v>245</v>
      </c>
      <c r="D102" s="48">
        <v>305</v>
      </c>
      <c r="E102" s="48">
        <v>305</v>
      </c>
      <c r="F102" s="48">
        <v>12</v>
      </c>
      <c r="G102" s="48">
        <v>99</v>
      </c>
      <c r="H102" s="48">
        <v>13</v>
      </c>
      <c r="I102" s="48">
        <v>180</v>
      </c>
      <c r="J102" s="48">
        <v>1</v>
      </c>
      <c r="K102" s="48">
        <v>0</v>
      </c>
    </row>
    <row r="103" spans="1:11" ht="12.75">
      <c r="A103" s="47">
        <v>19</v>
      </c>
      <c r="B103" s="48" t="s">
        <v>163</v>
      </c>
      <c r="C103" s="48" t="s">
        <v>246</v>
      </c>
      <c r="D103" s="48">
        <v>148</v>
      </c>
      <c r="E103" s="48">
        <v>34</v>
      </c>
      <c r="F103" s="48">
        <v>0</v>
      </c>
      <c r="G103" s="48">
        <v>21</v>
      </c>
      <c r="H103" s="48">
        <v>2</v>
      </c>
      <c r="I103" s="48">
        <v>0</v>
      </c>
      <c r="J103" s="48">
        <v>11</v>
      </c>
      <c r="K103" s="48">
        <v>114</v>
      </c>
    </row>
    <row r="104" spans="1:11" ht="12.75">
      <c r="A104" s="54">
        <v>20</v>
      </c>
      <c r="B104" s="55" t="s">
        <v>169</v>
      </c>
      <c r="C104" s="55" t="s">
        <v>386</v>
      </c>
      <c r="D104" s="55">
        <v>8</v>
      </c>
      <c r="E104" s="55">
        <v>8</v>
      </c>
      <c r="F104" s="55">
        <v>0</v>
      </c>
      <c r="G104" s="55">
        <v>4</v>
      </c>
      <c r="H104" s="55">
        <v>0</v>
      </c>
      <c r="I104" s="55">
        <v>4</v>
      </c>
      <c r="J104" s="55">
        <v>0</v>
      </c>
      <c r="K104" s="55">
        <v>0</v>
      </c>
    </row>
    <row r="105" spans="1:11" ht="12.75">
      <c r="A105" s="47">
        <v>21</v>
      </c>
      <c r="B105" s="48" t="s">
        <v>169</v>
      </c>
      <c r="C105" s="48" t="s">
        <v>248</v>
      </c>
      <c r="D105" s="48">
        <v>144</v>
      </c>
      <c r="E105" s="48">
        <v>144</v>
      </c>
      <c r="F105" s="48">
        <v>11</v>
      </c>
      <c r="G105" s="48">
        <v>64</v>
      </c>
      <c r="H105" s="48">
        <v>9</v>
      </c>
      <c r="I105" s="48">
        <v>60</v>
      </c>
      <c r="J105" s="48">
        <v>0</v>
      </c>
      <c r="K105" s="48">
        <v>0</v>
      </c>
    </row>
    <row r="106" spans="1:11" ht="12.75">
      <c r="A106" s="47">
        <v>22</v>
      </c>
      <c r="B106" s="48" t="s">
        <v>173</v>
      </c>
      <c r="C106" s="48" t="s">
        <v>249</v>
      </c>
      <c r="D106" s="48">
        <v>90</v>
      </c>
      <c r="E106" s="48">
        <v>85</v>
      </c>
      <c r="F106" s="48">
        <v>2</v>
      </c>
      <c r="G106" s="48">
        <v>30</v>
      </c>
      <c r="H106" s="48">
        <v>12</v>
      </c>
      <c r="I106" s="48">
        <v>36</v>
      </c>
      <c r="J106" s="48">
        <v>5</v>
      </c>
      <c r="K106" s="48">
        <v>5</v>
      </c>
    </row>
    <row r="107" spans="1:11" ht="12.75">
      <c r="A107" s="47">
        <v>23</v>
      </c>
      <c r="B107" s="48" t="s">
        <v>177</v>
      </c>
      <c r="C107" s="48" t="s">
        <v>250</v>
      </c>
      <c r="D107" s="48">
        <v>81</v>
      </c>
      <c r="E107" s="48">
        <v>80</v>
      </c>
      <c r="F107" s="48">
        <v>4</v>
      </c>
      <c r="G107" s="48">
        <v>20</v>
      </c>
      <c r="H107" s="48">
        <v>15</v>
      </c>
      <c r="I107" s="48">
        <v>40</v>
      </c>
      <c r="J107" s="48">
        <v>1</v>
      </c>
      <c r="K107" s="48">
        <v>1</v>
      </c>
    </row>
    <row r="108" spans="1:11" ht="12.75">
      <c r="A108" s="47">
        <v>24</v>
      </c>
      <c r="B108" s="48" t="s">
        <v>177</v>
      </c>
      <c r="C108" s="48" t="s">
        <v>251</v>
      </c>
      <c r="D108" s="48">
        <v>273</v>
      </c>
      <c r="E108" s="48">
        <v>272</v>
      </c>
      <c r="F108" s="48">
        <v>6</v>
      </c>
      <c r="G108" s="48">
        <v>97</v>
      </c>
      <c r="H108" s="48">
        <v>64</v>
      </c>
      <c r="I108" s="48">
        <v>100</v>
      </c>
      <c r="J108" s="48">
        <v>5</v>
      </c>
      <c r="K108" s="48">
        <v>1</v>
      </c>
    </row>
    <row r="109" spans="1:11" ht="12.75">
      <c r="A109" s="47">
        <v>25</v>
      </c>
      <c r="B109" s="48" t="s">
        <v>188</v>
      </c>
      <c r="C109" s="48" t="s">
        <v>252</v>
      </c>
      <c r="D109" s="48">
        <v>75</v>
      </c>
      <c r="E109" s="48">
        <v>75</v>
      </c>
      <c r="F109" s="48">
        <v>9</v>
      </c>
      <c r="G109" s="48">
        <v>66</v>
      </c>
      <c r="H109" s="48">
        <v>0</v>
      </c>
      <c r="I109" s="48">
        <v>0</v>
      </c>
      <c r="J109" s="48">
        <v>0</v>
      </c>
      <c r="K109" s="48">
        <v>0</v>
      </c>
    </row>
    <row r="110" spans="1:11" ht="12.75">
      <c r="A110" s="47">
        <v>26</v>
      </c>
      <c r="B110" s="48" t="s">
        <v>190</v>
      </c>
      <c r="C110" s="48" t="s">
        <v>253</v>
      </c>
      <c r="D110" s="48">
        <v>58</v>
      </c>
      <c r="E110" s="48">
        <v>58</v>
      </c>
      <c r="F110" s="48">
        <v>7</v>
      </c>
      <c r="G110" s="48">
        <v>17</v>
      </c>
      <c r="H110" s="48">
        <v>4</v>
      </c>
      <c r="I110" s="48">
        <v>0</v>
      </c>
      <c r="J110" s="48">
        <v>30</v>
      </c>
      <c r="K110" s="48">
        <v>0</v>
      </c>
    </row>
    <row r="111" spans="1:11" ht="12.75">
      <c r="A111" s="47">
        <v>27</v>
      </c>
      <c r="B111" s="48" t="s">
        <v>200</v>
      </c>
      <c r="C111" s="48" t="s">
        <v>254</v>
      </c>
      <c r="D111" s="48">
        <v>99</v>
      </c>
      <c r="E111" s="48">
        <v>99</v>
      </c>
      <c r="F111" s="48">
        <v>4</v>
      </c>
      <c r="G111" s="48">
        <v>70</v>
      </c>
      <c r="H111" s="48">
        <v>11</v>
      </c>
      <c r="I111" s="48">
        <v>14</v>
      </c>
      <c r="J111" s="48">
        <v>0</v>
      </c>
      <c r="K111" s="48">
        <v>0</v>
      </c>
    </row>
    <row r="112" spans="1:11" ht="12.75">
      <c r="A112" s="47">
        <v>28</v>
      </c>
      <c r="B112" s="48" t="s">
        <v>207</v>
      </c>
      <c r="C112" s="48" t="s">
        <v>291</v>
      </c>
      <c r="D112" s="48">
        <v>42</v>
      </c>
      <c r="E112" s="48">
        <v>42</v>
      </c>
      <c r="F112" s="48">
        <v>0</v>
      </c>
      <c r="G112" s="48">
        <v>12</v>
      </c>
      <c r="H112" s="48">
        <v>0</v>
      </c>
      <c r="I112" s="48">
        <v>30</v>
      </c>
      <c r="J112" s="48">
        <v>0</v>
      </c>
      <c r="K112" s="48">
        <v>0</v>
      </c>
    </row>
    <row r="113" spans="1:11" ht="12.75">
      <c r="A113" s="47">
        <v>29</v>
      </c>
      <c r="B113" s="48" t="s">
        <v>207</v>
      </c>
      <c r="C113" s="48" t="s">
        <v>255</v>
      </c>
      <c r="D113" s="48">
        <v>198</v>
      </c>
      <c r="E113" s="48">
        <v>198</v>
      </c>
      <c r="F113" s="48">
        <v>3</v>
      </c>
      <c r="G113" s="48">
        <v>123</v>
      </c>
      <c r="H113" s="48">
        <v>17</v>
      </c>
      <c r="I113" s="48">
        <v>55</v>
      </c>
      <c r="J113" s="48">
        <v>0</v>
      </c>
      <c r="K113" s="48">
        <v>0</v>
      </c>
    </row>
    <row r="114" spans="1:11" ht="12.75">
      <c r="A114" s="47">
        <v>30</v>
      </c>
      <c r="B114" s="48" t="s">
        <v>207</v>
      </c>
      <c r="C114" s="48" t="s">
        <v>257</v>
      </c>
      <c r="D114" s="48">
        <v>299</v>
      </c>
      <c r="E114" s="48">
        <v>299</v>
      </c>
      <c r="F114" s="48">
        <v>12</v>
      </c>
      <c r="G114" s="48">
        <v>154</v>
      </c>
      <c r="H114" s="48">
        <v>54</v>
      </c>
      <c r="I114" s="48">
        <v>76</v>
      </c>
      <c r="J114" s="48">
        <v>3</v>
      </c>
      <c r="K114" s="48">
        <v>0</v>
      </c>
    </row>
    <row r="115" spans="1:11" ht="12.75">
      <c r="A115" s="47">
        <v>31</v>
      </c>
      <c r="B115" s="48" t="s">
        <v>216</v>
      </c>
      <c r="C115" s="48" t="s">
        <v>259</v>
      </c>
      <c r="D115" s="48">
        <v>100</v>
      </c>
      <c r="E115" s="48">
        <v>100</v>
      </c>
      <c r="F115" s="48">
        <v>5</v>
      </c>
      <c r="G115" s="48">
        <v>45</v>
      </c>
      <c r="H115" s="48">
        <v>10</v>
      </c>
      <c r="I115" s="48">
        <v>40</v>
      </c>
      <c r="J115" s="48">
        <v>0</v>
      </c>
      <c r="K115" s="48">
        <v>0</v>
      </c>
    </row>
    <row r="116" spans="1:11" ht="12.75">
      <c r="A116" s="47">
        <v>32</v>
      </c>
      <c r="B116" s="48" t="s">
        <v>216</v>
      </c>
      <c r="C116" s="48" t="s">
        <v>292</v>
      </c>
      <c r="D116" s="48">
        <v>113</v>
      </c>
      <c r="E116" s="48">
        <v>113</v>
      </c>
      <c r="F116" s="48">
        <v>0</v>
      </c>
      <c r="G116" s="48">
        <v>0</v>
      </c>
      <c r="H116" s="48">
        <v>1</v>
      </c>
      <c r="I116" s="48">
        <v>112</v>
      </c>
      <c r="J116" s="48">
        <v>0</v>
      </c>
      <c r="K116" s="48">
        <v>0</v>
      </c>
    </row>
    <row r="117" spans="1:11" ht="12.75">
      <c r="A117" s="47">
        <v>33</v>
      </c>
      <c r="B117" s="48" t="s">
        <v>220</v>
      </c>
      <c r="C117" s="48" t="s">
        <v>260</v>
      </c>
      <c r="D117" s="48">
        <v>147</v>
      </c>
      <c r="E117" s="48">
        <v>147</v>
      </c>
      <c r="F117" s="48">
        <v>9</v>
      </c>
      <c r="G117" s="48">
        <v>74</v>
      </c>
      <c r="H117" s="48">
        <v>10</v>
      </c>
      <c r="I117" s="48">
        <v>54</v>
      </c>
      <c r="J117" s="48">
        <v>0</v>
      </c>
      <c r="K117" s="48">
        <v>0</v>
      </c>
    </row>
    <row r="118" spans="1:11" ht="12.75">
      <c r="A118" s="47">
        <v>34</v>
      </c>
      <c r="B118" s="48" t="s">
        <v>222</v>
      </c>
      <c r="C118" s="48" t="s">
        <v>261</v>
      </c>
      <c r="D118" s="48">
        <v>88</v>
      </c>
      <c r="E118" s="48">
        <v>88</v>
      </c>
      <c r="F118" s="48">
        <v>2</v>
      </c>
      <c r="G118" s="48">
        <v>36</v>
      </c>
      <c r="H118" s="48">
        <v>13</v>
      </c>
      <c r="I118" s="48">
        <v>30</v>
      </c>
      <c r="J118" s="48">
        <v>7</v>
      </c>
      <c r="K118" s="48">
        <v>0</v>
      </c>
    </row>
    <row r="119" spans="1:11" ht="12.75">
      <c r="A119" s="47">
        <v>35</v>
      </c>
      <c r="B119" s="48" t="s">
        <v>224</v>
      </c>
      <c r="C119" s="48" t="s">
        <v>262</v>
      </c>
      <c r="D119" s="48">
        <v>239</v>
      </c>
      <c r="E119" s="48">
        <v>239</v>
      </c>
      <c r="F119" s="48">
        <v>2</v>
      </c>
      <c r="G119" s="48">
        <v>33</v>
      </c>
      <c r="H119" s="48">
        <v>24</v>
      </c>
      <c r="I119" s="48">
        <v>176</v>
      </c>
      <c r="J119" s="48">
        <v>4</v>
      </c>
      <c r="K119" s="48">
        <v>0</v>
      </c>
    </row>
    <row r="120" spans="1:11" ht="12.75">
      <c r="A120" s="47">
        <v>36</v>
      </c>
      <c r="B120" s="48" t="s">
        <v>263</v>
      </c>
      <c r="C120" s="48" t="s">
        <v>264</v>
      </c>
      <c r="D120" s="48">
        <v>75</v>
      </c>
      <c r="E120" s="48">
        <v>75</v>
      </c>
      <c r="F120" s="48">
        <v>4</v>
      </c>
      <c r="G120" s="48">
        <v>28</v>
      </c>
      <c r="H120" s="48">
        <v>13</v>
      </c>
      <c r="I120" s="48">
        <v>30</v>
      </c>
      <c r="J120" s="48">
        <v>0</v>
      </c>
      <c r="K120" s="48">
        <v>0</v>
      </c>
    </row>
    <row r="121" spans="1:11" s="71" customFormat="1" ht="15">
      <c r="A121" s="213" t="s">
        <v>265</v>
      </c>
      <c r="B121" s="213"/>
      <c r="C121" s="72" t="s">
        <v>353</v>
      </c>
      <c r="D121" s="70">
        <v>4646</v>
      </c>
      <c r="E121" s="70">
        <v>4524</v>
      </c>
      <c r="F121" s="70">
        <v>273</v>
      </c>
      <c r="G121" s="70">
        <v>1755</v>
      </c>
      <c r="H121" s="70">
        <v>724</v>
      </c>
      <c r="I121" s="70">
        <v>1677</v>
      </c>
      <c r="J121" s="70">
        <v>95</v>
      </c>
      <c r="K121" s="70">
        <v>122</v>
      </c>
    </row>
    <row r="122" spans="1:11" s="71" customFormat="1" ht="9" customHeight="1">
      <c r="A122" s="288"/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</row>
    <row r="123" spans="1:11" s="71" customFormat="1" ht="13.5" customHeight="1">
      <c r="A123" s="265">
        <v>114</v>
      </c>
      <c r="B123" s="266"/>
      <c r="C123" s="51" t="s">
        <v>267</v>
      </c>
      <c r="D123" s="70">
        <f aca="true" t="shared" si="1" ref="D123:K123">(D83+D121)</f>
        <v>10118</v>
      </c>
      <c r="E123" s="70">
        <f t="shared" si="1"/>
        <v>9988</v>
      </c>
      <c r="F123" s="70">
        <f t="shared" si="1"/>
        <v>673</v>
      </c>
      <c r="G123" s="70">
        <f t="shared" si="1"/>
        <v>2417</v>
      </c>
      <c r="H123" s="70">
        <f t="shared" si="1"/>
        <v>4812</v>
      </c>
      <c r="I123" s="70">
        <f t="shared" si="1"/>
        <v>1926</v>
      </c>
      <c r="J123" s="70">
        <f t="shared" si="1"/>
        <v>160</v>
      </c>
      <c r="K123" s="70">
        <f t="shared" si="1"/>
        <v>130</v>
      </c>
    </row>
  </sheetData>
  <sheetProtection password="CE88" sheet="1" objects="1" scenarios="1"/>
  <mergeCells count="12">
    <mergeCell ref="B1:B3"/>
    <mergeCell ref="A123:B123"/>
    <mergeCell ref="C1:C3"/>
    <mergeCell ref="A84:K84"/>
    <mergeCell ref="A122:K122"/>
    <mergeCell ref="A83:B83"/>
    <mergeCell ref="F2:J2"/>
    <mergeCell ref="K2:K3"/>
    <mergeCell ref="E2:E3"/>
    <mergeCell ref="D2:D3"/>
    <mergeCell ref="A121:B121"/>
    <mergeCell ref="A1:A3"/>
  </mergeCells>
  <printOptions/>
  <pageMargins left="0.35433070866141736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&amp;L
&amp;C&amp;"Arial,Bold"&amp;12 4. Pensiju vai pabalstu saņēmēju skaits uz 2007. gada 1. janvāri&amp;R
</oddHeader>
    <oddFooter>&amp;L
&amp;8SPP Statistiskās informācijas un analīzes daļa&amp;R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I125"/>
  <sheetViews>
    <sheetView zoomScaleSheetLayoutView="100" workbookViewId="0" topLeftCell="A64">
      <selection activeCell="C97" sqref="C97"/>
    </sheetView>
  </sheetViews>
  <sheetFormatPr defaultColWidth="9.140625" defaultRowHeight="12.75"/>
  <cols>
    <col min="1" max="1" width="5.140625" style="91" customWidth="1"/>
    <col min="2" max="2" width="15.8515625" style="0" customWidth="1"/>
    <col min="3" max="3" width="56.140625" style="0" customWidth="1"/>
    <col min="4" max="4" width="10.421875" style="0" customWidth="1"/>
    <col min="5" max="5" width="11.28125" style="0" customWidth="1"/>
    <col min="6" max="6" width="10.8515625" style="0" customWidth="1"/>
    <col min="7" max="7" width="12.8515625" style="0" customWidth="1"/>
    <col min="8" max="8" width="11.140625" style="0" customWidth="1"/>
  </cols>
  <sheetData>
    <row r="1" spans="1:8" s="128" customFormat="1" ht="13.5" customHeight="1">
      <c r="A1" s="290" t="s">
        <v>104</v>
      </c>
      <c r="B1" s="281" t="s">
        <v>105</v>
      </c>
      <c r="C1" s="281" t="s">
        <v>106</v>
      </c>
      <c r="D1" s="119" t="s">
        <v>404</v>
      </c>
      <c r="E1" s="119" t="s">
        <v>405</v>
      </c>
      <c r="F1" s="119" t="s">
        <v>406</v>
      </c>
      <c r="G1" s="119" t="s">
        <v>407</v>
      </c>
      <c r="H1" s="119" t="s">
        <v>408</v>
      </c>
    </row>
    <row r="2" spans="1:8" s="128" customFormat="1" ht="12.75">
      <c r="A2" s="290"/>
      <c r="B2" s="281"/>
      <c r="C2" s="281"/>
      <c r="D2" s="292" t="s">
        <v>409</v>
      </c>
      <c r="E2" s="292" t="s">
        <v>410</v>
      </c>
      <c r="F2" s="292" t="s">
        <v>411</v>
      </c>
      <c r="G2" s="292" t="s">
        <v>412</v>
      </c>
      <c r="H2" s="119" t="s">
        <v>110</v>
      </c>
    </row>
    <row r="3" spans="1:8" s="128" customFormat="1" ht="65.25" customHeight="1">
      <c r="A3" s="291"/>
      <c r="B3" s="282"/>
      <c r="C3" s="282"/>
      <c r="D3" s="292"/>
      <c r="E3" s="292"/>
      <c r="F3" s="292"/>
      <c r="G3" s="292"/>
      <c r="H3" s="119" t="s">
        <v>413</v>
      </c>
    </row>
    <row r="4" spans="1:9" s="130" customFormat="1" ht="12" customHeight="1" thickBot="1">
      <c r="A4" s="121" t="s">
        <v>115</v>
      </c>
      <c r="B4" s="121" t="s">
        <v>116</v>
      </c>
      <c r="C4" s="121" t="s">
        <v>117</v>
      </c>
      <c r="D4" s="121">
        <v>1</v>
      </c>
      <c r="E4" s="121">
        <v>2</v>
      </c>
      <c r="F4" s="121">
        <v>3</v>
      </c>
      <c r="G4" s="121">
        <v>4</v>
      </c>
      <c r="H4" s="121">
        <v>5</v>
      </c>
      <c r="I4" s="129"/>
    </row>
    <row r="5" spans="1:8" ht="12.75">
      <c r="A5" s="43">
        <v>1</v>
      </c>
      <c r="B5" s="44" t="s">
        <v>118</v>
      </c>
      <c r="C5" s="44" t="s">
        <v>119</v>
      </c>
      <c r="D5" s="44">
        <v>239</v>
      </c>
      <c r="E5" s="44">
        <v>95</v>
      </c>
      <c r="F5" s="44">
        <v>99</v>
      </c>
      <c r="G5" s="44">
        <v>235</v>
      </c>
      <c r="H5" s="44">
        <v>50</v>
      </c>
    </row>
    <row r="6" spans="1:8" ht="12.75">
      <c r="A6" s="47">
        <v>2</v>
      </c>
      <c r="B6" s="48" t="s">
        <v>120</v>
      </c>
      <c r="C6" s="48" t="s">
        <v>121</v>
      </c>
      <c r="D6" s="48">
        <v>25</v>
      </c>
      <c r="E6" s="48">
        <v>11</v>
      </c>
      <c r="F6" s="48">
        <v>12</v>
      </c>
      <c r="G6" s="48">
        <v>24</v>
      </c>
      <c r="H6" s="48">
        <v>1</v>
      </c>
    </row>
    <row r="7" spans="1:8" ht="12.75">
      <c r="A7" s="47">
        <v>3</v>
      </c>
      <c r="B7" s="48" t="s">
        <v>120</v>
      </c>
      <c r="C7" s="48" t="s">
        <v>122</v>
      </c>
      <c r="D7" s="48">
        <v>136</v>
      </c>
      <c r="E7" s="48">
        <v>60</v>
      </c>
      <c r="F7" s="48">
        <v>53</v>
      </c>
      <c r="G7" s="48">
        <v>143</v>
      </c>
      <c r="H7" s="48">
        <v>17</v>
      </c>
    </row>
    <row r="8" spans="1:8" ht="12.75">
      <c r="A8" s="47">
        <v>4</v>
      </c>
      <c r="B8" s="48" t="s">
        <v>120</v>
      </c>
      <c r="C8" s="48" t="s">
        <v>123</v>
      </c>
      <c r="D8" s="48">
        <v>112</v>
      </c>
      <c r="E8" s="48">
        <v>22</v>
      </c>
      <c r="F8" s="48">
        <v>23</v>
      </c>
      <c r="G8" s="48">
        <v>111</v>
      </c>
      <c r="H8" s="48">
        <v>10</v>
      </c>
    </row>
    <row r="9" spans="1:8" ht="12.75">
      <c r="A9" s="47">
        <v>5</v>
      </c>
      <c r="B9" s="48" t="s">
        <v>124</v>
      </c>
      <c r="C9" s="48" t="s">
        <v>125</v>
      </c>
      <c r="D9" s="48">
        <v>178</v>
      </c>
      <c r="E9" s="48">
        <v>80</v>
      </c>
      <c r="F9" s="48">
        <v>73</v>
      </c>
      <c r="G9" s="48">
        <v>185</v>
      </c>
      <c r="H9" s="48">
        <v>24</v>
      </c>
    </row>
    <row r="10" spans="1:8" ht="12.75">
      <c r="A10" s="47">
        <v>6</v>
      </c>
      <c r="B10" s="48" t="s">
        <v>126</v>
      </c>
      <c r="C10" s="48" t="s">
        <v>127</v>
      </c>
      <c r="D10" s="48">
        <v>68</v>
      </c>
      <c r="E10" s="48">
        <v>17</v>
      </c>
      <c r="F10" s="48">
        <v>17</v>
      </c>
      <c r="G10" s="48">
        <v>68</v>
      </c>
      <c r="H10" s="48">
        <v>7</v>
      </c>
    </row>
    <row r="11" spans="1:8" ht="12.75">
      <c r="A11" s="47">
        <v>7</v>
      </c>
      <c r="B11" s="48" t="s">
        <v>126</v>
      </c>
      <c r="C11" s="48" t="s">
        <v>128</v>
      </c>
      <c r="D11" s="48">
        <v>283</v>
      </c>
      <c r="E11" s="48">
        <v>81</v>
      </c>
      <c r="F11" s="48">
        <v>79</v>
      </c>
      <c r="G11" s="48">
        <v>285</v>
      </c>
      <c r="H11" s="48">
        <v>17</v>
      </c>
    </row>
    <row r="12" spans="1:8" ht="12.75">
      <c r="A12" s="47">
        <v>8</v>
      </c>
      <c r="B12" s="48" t="s">
        <v>126</v>
      </c>
      <c r="C12" s="48" t="s">
        <v>129</v>
      </c>
      <c r="D12" s="48">
        <v>101</v>
      </c>
      <c r="E12" s="48">
        <v>39</v>
      </c>
      <c r="F12" s="48">
        <v>39</v>
      </c>
      <c r="G12" s="48">
        <v>101</v>
      </c>
      <c r="H12" s="48">
        <v>8</v>
      </c>
    </row>
    <row r="13" spans="1:8" ht="12.75">
      <c r="A13" s="47">
        <v>9</v>
      </c>
      <c r="B13" s="48" t="s">
        <v>126</v>
      </c>
      <c r="C13" s="48" t="s">
        <v>130</v>
      </c>
      <c r="D13" s="48">
        <v>177</v>
      </c>
      <c r="E13" s="48">
        <v>68</v>
      </c>
      <c r="F13" s="48">
        <v>68</v>
      </c>
      <c r="G13" s="48">
        <v>177</v>
      </c>
      <c r="H13" s="48">
        <v>30</v>
      </c>
    </row>
    <row r="14" spans="1:8" ht="12.75">
      <c r="A14" s="47">
        <v>10</v>
      </c>
      <c r="B14" s="48" t="s">
        <v>126</v>
      </c>
      <c r="C14" s="48" t="s">
        <v>131</v>
      </c>
      <c r="D14" s="48">
        <v>327</v>
      </c>
      <c r="E14" s="48">
        <v>129</v>
      </c>
      <c r="F14" s="48">
        <v>118</v>
      </c>
      <c r="G14" s="48">
        <v>338</v>
      </c>
      <c r="H14" s="48">
        <v>2</v>
      </c>
    </row>
    <row r="15" spans="1:8" ht="12.75">
      <c r="A15" s="47">
        <v>11</v>
      </c>
      <c r="B15" s="48" t="s">
        <v>126</v>
      </c>
      <c r="C15" s="48" t="s">
        <v>132</v>
      </c>
      <c r="D15" s="48">
        <v>14</v>
      </c>
      <c r="E15" s="48">
        <v>1</v>
      </c>
      <c r="F15" s="48">
        <v>2</v>
      </c>
      <c r="G15" s="48">
        <v>13</v>
      </c>
      <c r="H15" s="48">
        <v>0</v>
      </c>
    </row>
    <row r="16" spans="1:8" ht="12.75">
      <c r="A16" s="47">
        <v>12</v>
      </c>
      <c r="B16" s="48" t="s">
        <v>133</v>
      </c>
      <c r="C16" s="48" t="s">
        <v>134</v>
      </c>
      <c r="D16" s="48">
        <v>136</v>
      </c>
      <c r="E16" s="48">
        <v>50</v>
      </c>
      <c r="F16" s="48">
        <v>58</v>
      </c>
      <c r="G16" s="48">
        <v>128</v>
      </c>
      <c r="H16" s="48">
        <v>24</v>
      </c>
    </row>
    <row r="17" spans="1:8" ht="12.75">
      <c r="A17" s="47">
        <v>13</v>
      </c>
      <c r="B17" s="48" t="s">
        <v>135</v>
      </c>
      <c r="C17" s="48" t="s">
        <v>136</v>
      </c>
      <c r="D17" s="48">
        <v>74</v>
      </c>
      <c r="E17" s="48">
        <v>49</v>
      </c>
      <c r="F17" s="48">
        <v>27</v>
      </c>
      <c r="G17" s="48">
        <v>96</v>
      </c>
      <c r="H17" s="48">
        <v>13</v>
      </c>
    </row>
    <row r="18" spans="1:8" ht="12.75">
      <c r="A18" s="47">
        <v>14</v>
      </c>
      <c r="B18" s="48" t="s">
        <v>135</v>
      </c>
      <c r="C18" s="48" t="s">
        <v>137</v>
      </c>
      <c r="D18" s="48">
        <v>39</v>
      </c>
      <c r="E18" s="48">
        <v>29</v>
      </c>
      <c r="F18" s="48">
        <v>24</v>
      </c>
      <c r="G18" s="48">
        <v>44</v>
      </c>
      <c r="H18" s="48">
        <v>1</v>
      </c>
    </row>
    <row r="19" spans="1:8" ht="12.75">
      <c r="A19" s="47">
        <v>15</v>
      </c>
      <c r="B19" s="48" t="s">
        <v>135</v>
      </c>
      <c r="C19" s="48" t="s">
        <v>138</v>
      </c>
      <c r="D19" s="48">
        <v>12</v>
      </c>
      <c r="E19" s="48">
        <v>1</v>
      </c>
      <c r="F19" s="48">
        <v>1</v>
      </c>
      <c r="G19" s="48">
        <v>12</v>
      </c>
      <c r="H19" s="48">
        <v>0</v>
      </c>
    </row>
    <row r="20" spans="1:8" ht="12.75">
      <c r="A20" s="47">
        <v>16</v>
      </c>
      <c r="B20" s="48" t="s">
        <v>139</v>
      </c>
      <c r="C20" s="48" t="s">
        <v>140</v>
      </c>
      <c r="D20" s="48">
        <v>0</v>
      </c>
      <c r="E20" s="48">
        <v>44</v>
      </c>
      <c r="F20" s="48">
        <v>6</v>
      </c>
      <c r="G20" s="48">
        <v>38</v>
      </c>
      <c r="H20" s="48">
        <v>3</v>
      </c>
    </row>
    <row r="21" spans="1:8" ht="12.75">
      <c r="A21" s="47">
        <v>17</v>
      </c>
      <c r="B21" s="48" t="s">
        <v>139</v>
      </c>
      <c r="C21" s="48" t="s">
        <v>141</v>
      </c>
      <c r="D21" s="48">
        <v>133</v>
      </c>
      <c r="E21" s="48">
        <v>28</v>
      </c>
      <c r="F21" s="48">
        <v>71</v>
      </c>
      <c r="G21" s="48">
        <v>90</v>
      </c>
      <c r="H21" s="48">
        <v>11</v>
      </c>
    </row>
    <row r="22" spans="1:8" ht="12.75">
      <c r="A22" s="47">
        <v>18</v>
      </c>
      <c r="B22" s="48" t="s">
        <v>142</v>
      </c>
      <c r="C22" s="48" t="s">
        <v>143</v>
      </c>
      <c r="D22" s="48">
        <v>259</v>
      </c>
      <c r="E22" s="48">
        <v>83</v>
      </c>
      <c r="F22" s="48">
        <v>81</v>
      </c>
      <c r="G22" s="48">
        <v>261</v>
      </c>
      <c r="H22" s="48">
        <v>29</v>
      </c>
    </row>
    <row r="23" spans="1:8" ht="12.75">
      <c r="A23" s="47">
        <v>19</v>
      </c>
      <c r="B23" s="48" t="s">
        <v>144</v>
      </c>
      <c r="C23" s="48" t="s">
        <v>145</v>
      </c>
      <c r="D23" s="48">
        <v>19</v>
      </c>
      <c r="E23" s="48">
        <v>6</v>
      </c>
      <c r="F23" s="48">
        <v>7</v>
      </c>
      <c r="G23" s="48">
        <v>18</v>
      </c>
      <c r="H23" s="48">
        <v>4</v>
      </c>
    </row>
    <row r="24" spans="1:8" ht="12.75">
      <c r="A24" s="47">
        <v>20</v>
      </c>
      <c r="B24" s="48" t="s">
        <v>144</v>
      </c>
      <c r="C24" s="48" t="s">
        <v>146</v>
      </c>
      <c r="D24" s="48">
        <v>51</v>
      </c>
      <c r="E24" s="48">
        <v>14</v>
      </c>
      <c r="F24" s="48">
        <v>13</v>
      </c>
      <c r="G24" s="48">
        <v>52</v>
      </c>
      <c r="H24" s="48">
        <v>11</v>
      </c>
    </row>
    <row r="25" spans="1:8" ht="12.75">
      <c r="A25" s="47">
        <v>21</v>
      </c>
      <c r="B25" s="48" t="s">
        <v>144</v>
      </c>
      <c r="C25" s="48" t="s">
        <v>147</v>
      </c>
      <c r="D25" s="48">
        <v>49</v>
      </c>
      <c r="E25" s="48">
        <v>13</v>
      </c>
      <c r="F25" s="48">
        <v>14</v>
      </c>
      <c r="G25" s="48">
        <v>48</v>
      </c>
      <c r="H25" s="48">
        <v>9</v>
      </c>
    </row>
    <row r="26" spans="1:8" ht="12.75">
      <c r="A26" s="47">
        <v>22</v>
      </c>
      <c r="B26" s="48" t="s">
        <v>148</v>
      </c>
      <c r="C26" s="48" t="s">
        <v>149</v>
      </c>
      <c r="D26" s="48">
        <v>90</v>
      </c>
      <c r="E26" s="48">
        <v>31</v>
      </c>
      <c r="F26" s="48">
        <v>23</v>
      </c>
      <c r="G26" s="48">
        <v>98</v>
      </c>
      <c r="H26" s="48">
        <v>25</v>
      </c>
    </row>
    <row r="27" spans="1:8" ht="12.75">
      <c r="A27" s="47">
        <v>23</v>
      </c>
      <c r="B27" s="48" t="s">
        <v>148</v>
      </c>
      <c r="C27" s="48" t="s">
        <v>150</v>
      </c>
      <c r="D27" s="48">
        <v>62</v>
      </c>
      <c r="E27" s="48">
        <v>17</v>
      </c>
      <c r="F27" s="48">
        <v>14</v>
      </c>
      <c r="G27" s="48">
        <v>65</v>
      </c>
      <c r="H27" s="48">
        <v>7</v>
      </c>
    </row>
    <row r="28" spans="1:8" ht="12.75">
      <c r="A28" s="47">
        <v>24</v>
      </c>
      <c r="B28" s="48" t="s">
        <v>148</v>
      </c>
      <c r="C28" s="48" t="s">
        <v>151</v>
      </c>
      <c r="D28" s="48">
        <v>20</v>
      </c>
      <c r="E28" s="48">
        <v>9</v>
      </c>
      <c r="F28" s="48">
        <v>7</v>
      </c>
      <c r="G28" s="48">
        <v>22</v>
      </c>
      <c r="H28" s="48">
        <v>0</v>
      </c>
    </row>
    <row r="29" spans="1:8" ht="12.75">
      <c r="A29" s="47">
        <v>25</v>
      </c>
      <c r="B29" s="48" t="s">
        <v>152</v>
      </c>
      <c r="C29" s="48" t="s">
        <v>153</v>
      </c>
      <c r="D29" s="48">
        <v>71</v>
      </c>
      <c r="E29" s="48">
        <v>33</v>
      </c>
      <c r="F29" s="48">
        <v>32</v>
      </c>
      <c r="G29" s="48">
        <v>72</v>
      </c>
      <c r="H29" s="48">
        <v>13</v>
      </c>
    </row>
    <row r="30" spans="1:8" ht="12.75">
      <c r="A30" s="47">
        <v>26</v>
      </c>
      <c r="B30" s="48" t="s">
        <v>154</v>
      </c>
      <c r="C30" s="48" t="s">
        <v>155</v>
      </c>
      <c r="D30" s="48">
        <v>102</v>
      </c>
      <c r="E30" s="48">
        <v>43</v>
      </c>
      <c r="F30" s="48">
        <v>45</v>
      </c>
      <c r="G30" s="48">
        <v>100</v>
      </c>
      <c r="H30" s="48">
        <v>18</v>
      </c>
    </row>
    <row r="31" spans="1:8" ht="12.75">
      <c r="A31" s="47">
        <v>27</v>
      </c>
      <c r="B31" s="48" t="s">
        <v>156</v>
      </c>
      <c r="C31" s="48" t="s">
        <v>157</v>
      </c>
      <c r="D31" s="48">
        <v>12</v>
      </c>
      <c r="E31" s="48">
        <v>23</v>
      </c>
      <c r="F31" s="48">
        <v>24</v>
      </c>
      <c r="G31" s="48">
        <v>11</v>
      </c>
      <c r="H31" s="48">
        <v>0</v>
      </c>
    </row>
    <row r="32" spans="1:8" ht="12.75">
      <c r="A32" s="47">
        <v>28</v>
      </c>
      <c r="B32" s="48" t="s">
        <v>156</v>
      </c>
      <c r="C32" s="48" t="s">
        <v>158</v>
      </c>
      <c r="D32" s="48">
        <v>28</v>
      </c>
      <c r="E32" s="48">
        <v>48</v>
      </c>
      <c r="F32" s="48">
        <v>48</v>
      </c>
      <c r="G32" s="48">
        <v>28</v>
      </c>
      <c r="H32" s="48">
        <v>0</v>
      </c>
    </row>
    <row r="33" spans="1:8" ht="12.75">
      <c r="A33" s="47">
        <v>29</v>
      </c>
      <c r="B33" s="48" t="s">
        <v>159</v>
      </c>
      <c r="C33" s="48" t="s">
        <v>160</v>
      </c>
      <c r="D33" s="48">
        <v>235</v>
      </c>
      <c r="E33" s="48">
        <v>72</v>
      </c>
      <c r="F33" s="48">
        <v>68</v>
      </c>
      <c r="G33" s="48">
        <v>239</v>
      </c>
      <c r="H33" s="48">
        <v>52</v>
      </c>
    </row>
    <row r="34" spans="1:8" ht="12.75">
      <c r="A34" s="47">
        <v>30</v>
      </c>
      <c r="B34" s="48" t="s">
        <v>159</v>
      </c>
      <c r="C34" s="48" t="s">
        <v>161</v>
      </c>
      <c r="D34" s="48">
        <v>24</v>
      </c>
      <c r="E34" s="48">
        <v>12</v>
      </c>
      <c r="F34" s="48">
        <v>11</v>
      </c>
      <c r="G34" s="48">
        <v>25</v>
      </c>
      <c r="H34" s="48">
        <v>0</v>
      </c>
    </row>
    <row r="35" spans="1:8" ht="12.75">
      <c r="A35" s="47">
        <v>31</v>
      </c>
      <c r="B35" s="48" t="s">
        <v>159</v>
      </c>
      <c r="C35" s="48" t="s">
        <v>162</v>
      </c>
      <c r="D35" s="48">
        <v>12</v>
      </c>
      <c r="E35" s="48">
        <v>19</v>
      </c>
      <c r="F35" s="48">
        <v>14</v>
      </c>
      <c r="G35" s="48">
        <v>17</v>
      </c>
      <c r="H35" s="48">
        <v>0</v>
      </c>
    </row>
    <row r="36" spans="1:8" ht="12.75">
      <c r="A36" s="47">
        <v>32</v>
      </c>
      <c r="B36" s="48" t="s">
        <v>163</v>
      </c>
      <c r="C36" s="48" t="s">
        <v>164</v>
      </c>
      <c r="D36" s="48">
        <v>6</v>
      </c>
      <c r="E36" s="48">
        <v>2</v>
      </c>
      <c r="F36" s="48">
        <v>2</v>
      </c>
      <c r="G36" s="48">
        <v>6</v>
      </c>
      <c r="H36" s="48">
        <v>0</v>
      </c>
    </row>
    <row r="37" spans="1:8" ht="12.75">
      <c r="A37" s="47">
        <v>33</v>
      </c>
      <c r="B37" s="48" t="s">
        <v>163</v>
      </c>
      <c r="C37" s="48" t="s">
        <v>165</v>
      </c>
      <c r="D37" s="48">
        <v>16</v>
      </c>
      <c r="E37" s="48">
        <v>8</v>
      </c>
      <c r="F37" s="48">
        <v>4</v>
      </c>
      <c r="G37" s="48">
        <v>20</v>
      </c>
      <c r="H37" s="48">
        <v>0</v>
      </c>
    </row>
    <row r="38" spans="1:8" ht="12.75">
      <c r="A38" s="47">
        <v>34</v>
      </c>
      <c r="B38" s="48" t="s">
        <v>163</v>
      </c>
      <c r="C38" s="48" t="s">
        <v>166</v>
      </c>
      <c r="D38" s="48">
        <v>222</v>
      </c>
      <c r="E38" s="48">
        <v>135</v>
      </c>
      <c r="F38" s="48">
        <v>116</v>
      </c>
      <c r="G38" s="48">
        <v>241</v>
      </c>
      <c r="H38" s="48">
        <v>28</v>
      </c>
    </row>
    <row r="39" spans="1:8" ht="12.75">
      <c r="A39" s="47">
        <v>35</v>
      </c>
      <c r="B39" s="48" t="s">
        <v>163</v>
      </c>
      <c r="C39" s="48" t="s">
        <v>167</v>
      </c>
      <c r="D39" s="48">
        <v>24</v>
      </c>
      <c r="E39" s="48">
        <v>17</v>
      </c>
      <c r="F39" s="48">
        <v>11</v>
      </c>
      <c r="G39" s="48">
        <v>30</v>
      </c>
      <c r="H39" s="48">
        <v>0</v>
      </c>
    </row>
    <row r="40" spans="1:8" ht="12.75">
      <c r="A40" s="47">
        <v>36</v>
      </c>
      <c r="B40" s="48" t="s">
        <v>163</v>
      </c>
      <c r="C40" s="48" t="s">
        <v>168</v>
      </c>
      <c r="D40" s="48">
        <v>9</v>
      </c>
      <c r="E40" s="48">
        <v>1</v>
      </c>
      <c r="F40" s="48">
        <v>3</v>
      </c>
      <c r="G40" s="48">
        <v>7</v>
      </c>
      <c r="H40" s="48">
        <v>0</v>
      </c>
    </row>
    <row r="41" spans="1:8" ht="12.75">
      <c r="A41" s="47">
        <v>37</v>
      </c>
      <c r="B41" s="48" t="s">
        <v>169</v>
      </c>
      <c r="C41" s="48" t="s">
        <v>170</v>
      </c>
      <c r="D41" s="48">
        <v>61</v>
      </c>
      <c r="E41" s="48">
        <v>28</v>
      </c>
      <c r="F41" s="48">
        <v>29</v>
      </c>
      <c r="G41" s="48">
        <v>60</v>
      </c>
      <c r="H41" s="48">
        <v>4</v>
      </c>
    </row>
    <row r="42" spans="1:8" ht="12.75">
      <c r="A42" s="47">
        <v>38</v>
      </c>
      <c r="B42" s="48" t="s">
        <v>169</v>
      </c>
      <c r="C42" s="48" t="s">
        <v>171</v>
      </c>
      <c r="D42" s="48">
        <v>29</v>
      </c>
      <c r="E42" s="48">
        <v>9</v>
      </c>
      <c r="F42" s="48">
        <v>10</v>
      </c>
      <c r="G42" s="48">
        <v>28</v>
      </c>
      <c r="H42" s="48">
        <v>4</v>
      </c>
    </row>
    <row r="43" spans="1:8" ht="12.75">
      <c r="A43" s="47">
        <v>39</v>
      </c>
      <c r="B43" s="48" t="s">
        <v>169</v>
      </c>
      <c r="C43" s="48" t="s">
        <v>172</v>
      </c>
      <c r="D43" s="48">
        <v>21</v>
      </c>
      <c r="E43" s="48">
        <v>4</v>
      </c>
      <c r="F43" s="48">
        <v>2</v>
      </c>
      <c r="G43" s="48">
        <v>23</v>
      </c>
      <c r="H43" s="48">
        <v>0</v>
      </c>
    </row>
    <row r="44" spans="1:8" ht="12.75">
      <c r="A44" s="47">
        <v>40</v>
      </c>
      <c r="B44" s="48" t="s">
        <v>173</v>
      </c>
      <c r="C44" s="48" t="s">
        <v>174</v>
      </c>
      <c r="D44" s="48">
        <v>44</v>
      </c>
      <c r="E44" s="48">
        <v>10</v>
      </c>
      <c r="F44" s="48">
        <v>9</v>
      </c>
      <c r="G44" s="48">
        <v>45</v>
      </c>
      <c r="H44" s="48">
        <v>11</v>
      </c>
    </row>
    <row r="45" spans="1:8" ht="12.75">
      <c r="A45" s="47">
        <v>41</v>
      </c>
      <c r="B45" s="48" t="s">
        <v>173</v>
      </c>
      <c r="C45" s="48" t="s">
        <v>175</v>
      </c>
      <c r="D45" s="48">
        <v>30</v>
      </c>
      <c r="E45" s="48">
        <v>25</v>
      </c>
      <c r="F45" s="48">
        <v>25</v>
      </c>
      <c r="G45" s="48">
        <v>30</v>
      </c>
      <c r="H45" s="48">
        <v>0</v>
      </c>
    </row>
    <row r="46" spans="1:8" ht="12.75">
      <c r="A46" s="47">
        <v>42</v>
      </c>
      <c r="B46" s="48" t="s">
        <v>173</v>
      </c>
      <c r="C46" s="48" t="s">
        <v>176</v>
      </c>
      <c r="D46" s="48">
        <v>55</v>
      </c>
      <c r="E46" s="48">
        <v>12</v>
      </c>
      <c r="F46" s="48">
        <v>16</v>
      </c>
      <c r="G46" s="48">
        <v>51</v>
      </c>
      <c r="H46" s="48">
        <v>6</v>
      </c>
    </row>
    <row r="47" spans="1:8" ht="12.75">
      <c r="A47" s="47">
        <v>43</v>
      </c>
      <c r="B47" s="48" t="s">
        <v>177</v>
      </c>
      <c r="C47" s="48" t="s">
        <v>178</v>
      </c>
      <c r="D47" s="48">
        <v>8</v>
      </c>
      <c r="E47" s="48">
        <v>3</v>
      </c>
      <c r="F47" s="48">
        <v>3</v>
      </c>
      <c r="G47" s="48">
        <v>8</v>
      </c>
      <c r="H47" s="48">
        <v>0</v>
      </c>
    </row>
    <row r="48" spans="1:8" ht="12.75">
      <c r="A48" s="47">
        <v>44</v>
      </c>
      <c r="B48" s="48" t="s">
        <v>177</v>
      </c>
      <c r="C48" s="48" t="s">
        <v>179</v>
      </c>
      <c r="D48" s="48">
        <v>81</v>
      </c>
      <c r="E48" s="48">
        <v>36</v>
      </c>
      <c r="F48" s="48">
        <v>23</v>
      </c>
      <c r="G48" s="48">
        <v>94</v>
      </c>
      <c r="H48" s="48">
        <v>19</v>
      </c>
    </row>
    <row r="49" spans="1:8" ht="12.75">
      <c r="A49" s="47">
        <v>45</v>
      </c>
      <c r="B49" s="48" t="s">
        <v>180</v>
      </c>
      <c r="C49" s="48" t="s">
        <v>181</v>
      </c>
      <c r="D49" s="48">
        <v>54</v>
      </c>
      <c r="E49" s="48">
        <v>27</v>
      </c>
      <c r="F49" s="48">
        <v>28</v>
      </c>
      <c r="G49" s="48">
        <v>53</v>
      </c>
      <c r="H49" s="48">
        <v>14</v>
      </c>
    </row>
    <row r="50" spans="1:8" ht="12.75">
      <c r="A50" s="47">
        <v>46</v>
      </c>
      <c r="B50" s="48" t="s">
        <v>180</v>
      </c>
      <c r="C50" s="48" t="s">
        <v>182</v>
      </c>
      <c r="D50" s="48">
        <v>16</v>
      </c>
      <c r="E50" s="48">
        <v>2</v>
      </c>
      <c r="F50" s="48">
        <v>2</v>
      </c>
      <c r="G50" s="48">
        <v>16</v>
      </c>
      <c r="H50" s="48">
        <v>3</v>
      </c>
    </row>
    <row r="51" spans="1:8" ht="12.75">
      <c r="A51" s="47">
        <v>47</v>
      </c>
      <c r="B51" s="48" t="s">
        <v>180</v>
      </c>
      <c r="C51" s="48" t="s">
        <v>183</v>
      </c>
      <c r="D51" s="48">
        <v>19</v>
      </c>
      <c r="E51" s="48">
        <v>6</v>
      </c>
      <c r="F51" s="48">
        <v>7</v>
      </c>
      <c r="G51" s="48">
        <v>18</v>
      </c>
      <c r="H51" s="48">
        <v>0</v>
      </c>
    </row>
    <row r="52" spans="1:8" ht="12.75">
      <c r="A52" s="47">
        <v>48</v>
      </c>
      <c r="B52" s="48" t="s">
        <v>180</v>
      </c>
      <c r="C52" s="48" t="s">
        <v>184</v>
      </c>
      <c r="D52" s="48">
        <v>25</v>
      </c>
      <c r="E52" s="48">
        <v>16</v>
      </c>
      <c r="F52" s="48">
        <v>16</v>
      </c>
      <c r="G52" s="48">
        <v>25</v>
      </c>
      <c r="H52" s="48">
        <v>0</v>
      </c>
    </row>
    <row r="53" spans="1:8" ht="12.75">
      <c r="A53" s="47">
        <v>49</v>
      </c>
      <c r="B53" s="48" t="s">
        <v>180</v>
      </c>
      <c r="C53" s="48" t="s">
        <v>185</v>
      </c>
      <c r="D53" s="48">
        <v>12</v>
      </c>
      <c r="E53" s="48">
        <v>14</v>
      </c>
      <c r="F53" s="48">
        <v>8</v>
      </c>
      <c r="G53" s="48">
        <v>18</v>
      </c>
      <c r="H53" s="48">
        <v>4</v>
      </c>
    </row>
    <row r="54" spans="1:8" ht="12.75">
      <c r="A54" s="47">
        <v>50</v>
      </c>
      <c r="B54" s="48" t="s">
        <v>180</v>
      </c>
      <c r="C54" s="48" t="s">
        <v>186</v>
      </c>
      <c r="D54" s="48">
        <v>23</v>
      </c>
      <c r="E54" s="48">
        <v>10</v>
      </c>
      <c r="F54" s="48">
        <v>8</v>
      </c>
      <c r="G54" s="48">
        <v>25</v>
      </c>
      <c r="H54" s="48">
        <v>1</v>
      </c>
    </row>
    <row r="55" spans="1:8" ht="12.75">
      <c r="A55" s="47">
        <v>51</v>
      </c>
      <c r="B55" s="48" t="s">
        <v>180</v>
      </c>
      <c r="C55" s="48" t="s">
        <v>187</v>
      </c>
      <c r="D55" s="48">
        <v>18</v>
      </c>
      <c r="E55" s="48">
        <v>3</v>
      </c>
      <c r="F55" s="48">
        <v>3</v>
      </c>
      <c r="G55" s="48">
        <v>18</v>
      </c>
      <c r="H55" s="48">
        <v>3</v>
      </c>
    </row>
    <row r="56" spans="1:8" ht="12.75">
      <c r="A56" s="47">
        <v>52</v>
      </c>
      <c r="B56" s="48" t="s">
        <v>188</v>
      </c>
      <c r="C56" s="48" t="s">
        <v>189</v>
      </c>
      <c r="D56" s="48">
        <v>51</v>
      </c>
      <c r="E56" s="48">
        <v>12</v>
      </c>
      <c r="F56" s="48">
        <v>15</v>
      </c>
      <c r="G56" s="48">
        <v>48</v>
      </c>
      <c r="H56" s="48">
        <v>12</v>
      </c>
    </row>
    <row r="57" spans="1:8" ht="12.75">
      <c r="A57" s="47">
        <v>53</v>
      </c>
      <c r="B57" s="48" t="s">
        <v>190</v>
      </c>
      <c r="C57" s="48" t="s">
        <v>191</v>
      </c>
      <c r="D57" s="48">
        <v>21</v>
      </c>
      <c r="E57" s="48">
        <v>10</v>
      </c>
      <c r="F57" s="48">
        <v>8</v>
      </c>
      <c r="G57" s="48">
        <v>23</v>
      </c>
      <c r="H57" s="48">
        <v>0</v>
      </c>
    </row>
    <row r="58" spans="1:8" ht="12.75">
      <c r="A58" s="47">
        <v>54</v>
      </c>
      <c r="B58" s="48" t="s">
        <v>190</v>
      </c>
      <c r="C58" s="48" t="s">
        <v>192</v>
      </c>
      <c r="D58" s="48">
        <v>31</v>
      </c>
      <c r="E58" s="48">
        <v>8</v>
      </c>
      <c r="F58" s="48">
        <v>9</v>
      </c>
      <c r="G58" s="48">
        <v>30</v>
      </c>
      <c r="H58" s="48">
        <v>3</v>
      </c>
    </row>
    <row r="59" spans="1:8" ht="12.75">
      <c r="A59" s="47">
        <v>55</v>
      </c>
      <c r="B59" s="48" t="s">
        <v>190</v>
      </c>
      <c r="C59" s="48" t="s">
        <v>193</v>
      </c>
      <c r="D59" s="48">
        <v>18</v>
      </c>
      <c r="E59" s="48">
        <v>4</v>
      </c>
      <c r="F59" s="48">
        <v>4</v>
      </c>
      <c r="G59" s="48">
        <v>18</v>
      </c>
      <c r="H59" s="48">
        <v>3</v>
      </c>
    </row>
    <row r="60" spans="1:8" ht="12.75">
      <c r="A60" s="47">
        <v>56</v>
      </c>
      <c r="B60" s="48" t="s">
        <v>190</v>
      </c>
      <c r="C60" s="48" t="s">
        <v>194</v>
      </c>
      <c r="D60" s="48">
        <v>6</v>
      </c>
      <c r="E60" s="48">
        <v>9</v>
      </c>
      <c r="F60" s="48">
        <v>4</v>
      </c>
      <c r="G60" s="48">
        <v>11</v>
      </c>
      <c r="H60" s="48">
        <v>1</v>
      </c>
    </row>
    <row r="61" spans="1:8" ht="12.75">
      <c r="A61" s="47">
        <v>57</v>
      </c>
      <c r="B61" s="48" t="s">
        <v>190</v>
      </c>
      <c r="C61" s="48" t="s">
        <v>195</v>
      </c>
      <c r="D61" s="48">
        <v>22</v>
      </c>
      <c r="E61" s="48">
        <v>24</v>
      </c>
      <c r="F61" s="48">
        <v>16</v>
      </c>
      <c r="G61" s="48">
        <v>30</v>
      </c>
      <c r="H61" s="48">
        <v>0</v>
      </c>
    </row>
    <row r="62" spans="1:8" ht="12.75">
      <c r="A62" s="47">
        <v>58</v>
      </c>
      <c r="B62" s="48" t="s">
        <v>190</v>
      </c>
      <c r="C62" s="48" t="s">
        <v>196</v>
      </c>
      <c r="D62" s="48">
        <v>29</v>
      </c>
      <c r="E62" s="48">
        <v>13</v>
      </c>
      <c r="F62" s="48">
        <v>12</v>
      </c>
      <c r="G62" s="48">
        <v>30</v>
      </c>
      <c r="H62" s="48">
        <v>2</v>
      </c>
    </row>
    <row r="63" spans="1:8" ht="12.75">
      <c r="A63" s="47">
        <v>59</v>
      </c>
      <c r="B63" s="48" t="s">
        <v>190</v>
      </c>
      <c r="C63" s="48" t="s">
        <v>197</v>
      </c>
      <c r="D63" s="48">
        <v>31</v>
      </c>
      <c r="E63" s="48">
        <v>8</v>
      </c>
      <c r="F63" s="48">
        <v>8</v>
      </c>
      <c r="G63" s="48">
        <v>31</v>
      </c>
      <c r="H63" s="48">
        <v>5</v>
      </c>
    </row>
    <row r="64" spans="1:8" ht="12.75">
      <c r="A64" s="47">
        <v>60</v>
      </c>
      <c r="B64" s="48" t="s">
        <v>190</v>
      </c>
      <c r="C64" s="48" t="s">
        <v>198</v>
      </c>
      <c r="D64" s="48">
        <v>55</v>
      </c>
      <c r="E64" s="48">
        <v>11</v>
      </c>
      <c r="F64" s="48">
        <v>11</v>
      </c>
      <c r="G64" s="48">
        <v>55</v>
      </c>
      <c r="H64" s="48">
        <v>12</v>
      </c>
    </row>
    <row r="65" spans="1:8" ht="12.75">
      <c r="A65" s="47">
        <v>61</v>
      </c>
      <c r="B65" s="48" t="s">
        <v>190</v>
      </c>
      <c r="C65" s="48" t="s">
        <v>199</v>
      </c>
      <c r="D65" s="48">
        <v>18</v>
      </c>
      <c r="E65" s="48">
        <v>9</v>
      </c>
      <c r="F65" s="48">
        <v>10</v>
      </c>
      <c r="G65" s="48">
        <v>17</v>
      </c>
      <c r="H65" s="48">
        <v>0</v>
      </c>
    </row>
    <row r="66" spans="1:8" ht="12.75">
      <c r="A66" s="47">
        <v>62</v>
      </c>
      <c r="B66" s="48" t="s">
        <v>200</v>
      </c>
      <c r="C66" s="48" t="s">
        <v>201</v>
      </c>
      <c r="D66" s="48">
        <v>82</v>
      </c>
      <c r="E66" s="48">
        <v>26</v>
      </c>
      <c r="F66" s="48">
        <v>26</v>
      </c>
      <c r="G66" s="48">
        <v>82</v>
      </c>
      <c r="H66" s="48">
        <v>13</v>
      </c>
    </row>
    <row r="67" spans="1:8" ht="12.75">
      <c r="A67" s="47">
        <v>63</v>
      </c>
      <c r="B67" s="48" t="s">
        <v>202</v>
      </c>
      <c r="C67" s="48" t="s">
        <v>203</v>
      </c>
      <c r="D67" s="48">
        <v>55</v>
      </c>
      <c r="E67" s="48">
        <v>18</v>
      </c>
      <c r="F67" s="48">
        <v>19</v>
      </c>
      <c r="G67" s="48">
        <v>54</v>
      </c>
      <c r="H67" s="48">
        <v>11</v>
      </c>
    </row>
    <row r="68" spans="1:8" ht="12.75">
      <c r="A68" s="47">
        <v>64</v>
      </c>
      <c r="B68" s="48" t="s">
        <v>202</v>
      </c>
      <c r="C68" s="48" t="s">
        <v>204</v>
      </c>
      <c r="D68" s="48">
        <v>28</v>
      </c>
      <c r="E68" s="48">
        <v>29</v>
      </c>
      <c r="F68" s="48">
        <v>29</v>
      </c>
      <c r="G68" s="48">
        <v>28</v>
      </c>
      <c r="H68" s="48">
        <v>0</v>
      </c>
    </row>
    <row r="69" spans="1:8" ht="12.75">
      <c r="A69" s="47">
        <v>65</v>
      </c>
      <c r="B69" s="48" t="s">
        <v>205</v>
      </c>
      <c r="C69" s="48" t="s">
        <v>206</v>
      </c>
      <c r="D69" s="48">
        <v>53</v>
      </c>
      <c r="E69" s="48">
        <v>12</v>
      </c>
      <c r="F69" s="48">
        <v>11</v>
      </c>
      <c r="G69" s="48">
        <v>54</v>
      </c>
      <c r="H69" s="48">
        <v>8</v>
      </c>
    </row>
    <row r="70" spans="1:8" ht="12.75">
      <c r="A70" s="47">
        <v>66</v>
      </c>
      <c r="B70" s="48" t="s">
        <v>207</v>
      </c>
      <c r="C70" s="48" t="s">
        <v>208</v>
      </c>
      <c r="D70" s="48">
        <v>34</v>
      </c>
      <c r="E70" s="48">
        <v>24</v>
      </c>
      <c r="F70" s="48">
        <v>26</v>
      </c>
      <c r="G70" s="48">
        <v>32</v>
      </c>
      <c r="H70" s="48">
        <v>4</v>
      </c>
    </row>
    <row r="71" spans="1:8" ht="12.75">
      <c r="A71" s="47">
        <v>67</v>
      </c>
      <c r="B71" s="48" t="s">
        <v>207</v>
      </c>
      <c r="C71" s="48" t="s">
        <v>209</v>
      </c>
      <c r="D71" s="48">
        <v>27</v>
      </c>
      <c r="E71" s="48">
        <v>5</v>
      </c>
      <c r="F71" s="48">
        <v>4</v>
      </c>
      <c r="G71" s="48">
        <v>28</v>
      </c>
      <c r="H71" s="48">
        <v>2</v>
      </c>
    </row>
    <row r="72" spans="1:8" ht="12.75">
      <c r="A72" s="47">
        <v>68</v>
      </c>
      <c r="B72" s="48" t="s">
        <v>207</v>
      </c>
      <c r="C72" s="48" t="s">
        <v>210</v>
      </c>
      <c r="D72" s="48">
        <v>37</v>
      </c>
      <c r="E72" s="48">
        <v>42</v>
      </c>
      <c r="F72" s="48">
        <v>21</v>
      </c>
      <c r="G72" s="48">
        <v>58</v>
      </c>
      <c r="H72" s="48">
        <v>4</v>
      </c>
    </row>
    <row r="73" spans="1:8" ht="12.75">
      <c r="A73" s="47">
        <v>69</v>
      </c>
      <c r="B73" s="48" t="s">
        <v>207</v>
      </c>
      <c r="C73" s="48" t="s">
        <v>211</v>
      </c>
      <c r="D73" s="48">
        <v>12</v>
      </c>
      <c r="E73" s="48">
        <v>4</v>
      </c>
      <c r="F73" s="48">
        <v>1</v>
      </c>
      <c r="G73" s="48">
        <v>15</v>
      </c>
      <c r="H73" s="48">
        <v>0</v>
      </c>
    </row>
    <row r="74" spans="1:8" ht="12.75">
      <c r="A74" s="47">
        <v>70</v>
      </c>
      <c r="B74" s="48" t="s">
        <v>207</v>
      </c>
      <c r="C74" s="48" t="s">
        <v>212</v>
      </c>
      <c r="D74" s="48">
        <v>30</v>
      </c>
      <c r="E74" s="48">
        <v>20</v>
      </c>
      <c r="F74" s="48">
        <v>16</v>
      </c>
      <c r="G74" s="48">
        <v>34</v>
      </c>
      <c r="H74" s="48">
        <v>0</v>
      </c>
    </row>
    <row r="75" spans="1:8" ht="12.75">
      <c r="A75" s="47">
        <v>71</v>
      </c>
      <c r="B75" s="48" t="s">
        <v>213</v>
      </c>
      <c r="C75" s="48" t="s">
        <v>214</v>
      </c>
      <c r="D75" s="48">
        <v>41</v>
      </c>
      <c r="E75" s="48">
        <v>14</v>
      </c>
      <c r="F75" s="48">
        <v>11</v>
      </c>
      <c r="G75" s="48">
        <v>44</v>
      </c>
      <c r="H75" s="48">
        <v>10</v>
      </c>
    </row>
    <row r="76" spans="1:8" ht="12.75">
      <c r="A76" s="47">
        <v>72</v>
      </c>
      <c r="B76" s="48" t="s">
        <v>213</v>
      </c>
      <c r="C76" s="48" t="s">
        <v>215</v>
      </c>
      <c r="D76" s="48">
        <v>54</v>
      </c>
      <c r="E76" s="48">
        <v>12</v>
      </c>
      <c r="F76" s="48">
        <v>14</v>
      </c>
      <c r="G76" s="48">
        <v>52</v>
      </c>
      <c r="H76" s="48">
        <v>8</v>
      </c>
    </row>
    <row r="77" spans="1:8" ht="12.75">
      <c r="A77" s="47">
        <v>73</v>
      </c>
      <c r="B77" s="48" t="s">
        <v>216</v>
      </c>
      <c r="C77" s="48" t="s">
        <v>217</v>
      </c>
      <c r="D77" s="48">
        <v>9</v>
      </c>
      <c r="E77" s="48">
        <v>26</v>
      </c>
      <c r="F77" s="48">
        <v>20</v>
      </c>
      <c r="G77" s="48">
        <v>15</v>
      </c>
      <c r="H77" s="48">
        <v>0</v>
      </c>
    </row>
    <row r="78" spans="1:8" ht="12.75">
      <c r="A78" s="47">
        <v>74</v>
      </c>
      <c r="B78" s="48" t="s">
        <v>216</v>
      </c>
      <c r="C78" s="48" t="s">
        <v>218</v>
      </c>
      <c r="D78" s="48">
        <v>161</v>
      </c>
      <c r="E78" s="48">
        <v>46</v>
      </c>
      <c r="F78" s="48">
        <v>42</v>
      </c>
      <c r="G78" s="48">
        <v>165</v>
      </c>
      <c r="H78" s="48">
        <v>34</v>
      </c>
    </row>
    <row r="79" spans="1:8" ht="12.75">
      <c r="A79" s="47">
        <v>75</v>
      </c>
      <c r="B79" s="48" t="s">
        <v>216</v>
      </c>
      <c r="C79" s="48" t="s">
        <v>219</v>
      </c>
      <c r="D79" s="48">
        <v>13</v>
      </c>
      <c r="E79" s="48">
        <v>6</v>
      </c>
      <c r="F79" s="48">
        <v>4</v>
      </c>
      <c r="G79" s="48">
        <v>15</v>
      </c>
      <c r="H79" s="48">
        <v>0</v>
      </c>
    </row>
    <row r="80" spans="1:8" ht="12.75">
      <c r="A80" s="47">
        <v>76</v>
      </c>
      <c r="B80" s="48" t="s">
        <v>220</v>
      </c>
      <c r="C80" s="48" t="s">
        <v>221</v>
      </c>
      <c r="D80" s="48">
        <v>346</v>
      </c>
      <c r="E80" s="48">
        <v>213</v>
      </c>
      <c r="F80" s="48">
        <v>183</v>
      </c>
      <c r="G80" s="48">
        <v>376</v>
      </c>
      <c r="H80" s="48">
        <v>51</v>
      </c>
    </row>
    <row r="81" spans="1:8" ht="12.75">
      <c r="A81" s="47">
        <v>77</v>
      </c>
      <c r="B81" s="48" t="s">
        <v>222</v>
      </c>
      <c r="C81" s="48" t="s">
        <v>223</v>
      </c>
      <c r="D81" s="48">
        <v>44</v>
      </c>
      <c r="E81" s="48">
        <v>17</v>
      </c>
      <c r="F81" s="48">
        <v>17</v>
      </c>
      <c r="G81" s="48">
        <v>44</v>
      </c>
      <c r="H81" s="48">
        <v>6</v>
      </c>
    </row>
    <row r="82" spans="1:8" ht="12.75">
      <c r="A82" s="47">
        <v>78</v>
      </c>
      <c r="B82" s="48" t="s">
        <v>224</v>
      </c>
      <c r="C82" s="48" t="s">
        <v>225</v>
      </c>
      <c r="D82" s="48">
        <v>117</v>
      </c>
      <c r="E82" s="48">
        <v>60</v>
      </c>
      <c r="F82" s="48">
        <v>54</v>
      </c>
      <c r="G82" s="48">
        <v>123</v>
      </c>
      <c r="H82" s="48">
        <v>15</v>
      </c>
    </row>
    <row r="83" spans="1:8" s="128" customFormat="1" ht="15">
      <c r="A83" s="294" t="s">
        <v>226</v>
      </c>
      <c r="B83" s="294"/>
      <c r="C83" s="125" t="s">
        <v>283</v>
      </c>
      <c r="D83" s="125">
        <f>SUM(D5:D82)</f>
        <v>5286</v>
      </c>
      <c r="E83" s="125">
        <f>SUM(E5:E82)</f>
        <v>2277</v>
      </c>
      <c r="F83" s="125">
        <f>SUM(F5:F82)</f>
        <v>2091</v>
      </c>
      <c r="G83" s="125">
        <f>SUM(G5:G82)</f>
        <v>5472</v>
      </c>
      <c r="H83" s="125">
        <f>SUM(H5:H82)</f>
        <v>687</v>
      </c>
    </row>
    <row r="84" spans="1:8" ht="12.75">
      <c r="A84" s="271"/>
      <c r="B84" s="271"/>
      <c r="C84" s="271"/>
      <c r="D84" s="271"/>
      <c r="E84" s="271"/>
      <c r="F84" s="271"/>
      <c r="G84" s="271"/>
      <c r="H84" s="271"/>
    </row>
    <row r="85" spans="1:8" ht="12.75">
      <c r="A85" s="97">
        <v>1</v>
      </c>
      <c r="B85" s="98" t="s">
        <v>118</v>
      </c>
      <c r="C85" s="98" t="s">
        <v>227</v>
      </c>
      <c r="D85" s="98">
        <v>0</v>
      </c>
      <c r="E85" s="98">
        <v>11</v>
      </c>
      <c r="F85" s="98">
        <v>0</v>
      </c>
      <c r="G85" s="98">
        <v>11</v>
      </c>
      <c r="H85" s="98">
        <v>0</v>
      </c>
    </row>
    <row r="86" spans="1:8" ht="12.75">
      <c r="A86" s="99">
        <v>2</v>
      </c>
      <c r="B86" s="100" t="s">
        <v>228</v>
      </c>
      <c r="C86" s="100" t="s">
        <v>229</v>
      </c>
      <c r="D86" s="100">
        <v>284</v>
      </c>
      <c r="E86" s="100">
        <v>3</v>
      </c>
      <c r="F86" s="100">
        <v>32</v>
      </c>
      <c r="G86" s="100">
        <v>255</v>
      </c>
      <c r="H86" s="100">
        <v>175</v>
      </c>
    </row>
    <row r="87" spans="1:8" ht="12.75">
      <c r="A87" s="97">
        <v>3</v>
      </c>
      <c r="B87" s="98" t="s">
        <v>120</v>
      </c>
      <c r="C87" s="98" t="s">
        <v>230</v>
      </c>
      <c r="D87" s="98">
        <v>53</v>
      </c>
      <c r="E87" s="98">
        <v>5</v>
      </c>
      <c r="F87" s="98">
        <v>3</v>
      </c>
      <c r="G87" s="98">
        <v>55</v>
      </c>
      <c r="H87" s="98">
        <v>10</v>
      </c>
    </row>
    <row r="88" spans="1:8" ht="12.75">
      <c r="A88" s="97">
        <v>4</v>
      </c>
      <c r="B88" s="98" t="s">
        <v>124</v>
      </c>
      <c r="C88" s="98" t="s">
        <v>231</v>
      </c>
      <c r="D88" s="98">
        <v>10</v>
      </c>
      <c r="E88" s="98">
        <v>17</v>
      </c>
      <c r="F88" s="98">
        <v>2</v>
      </c>
      <c r="G88" s="98">
        <v>25</v>
      </c>
      <c r="H88" s="98">
        <v>0</v>
      </c>
    </row>
    <row r="89" spans="1:8" ht="12.75">
      <c r="A89" s="99">
        <v>5</v>
      </c>
      <c r="B89" s="100" t="s">
        <v>126</v>
      </c>
      <c r="C89" s="100" t="s">
        <v>232</v>
      </c>
      <c r="D89" s="100">
        <v>213</v>
      </c>
      <c r="E89" s="100">
        <v>68</v>
      </c>
      <c r="F89" s="100">
        <v>49</v>
      </c>
      <c r="G89" s="100">
        <v>232</v>
      </c>
      <c r="H89" s="100">
        <v>62</v>
      </c>
    </row>
    <row r="90" spans="1:8" ht="12.75">
      <c r="A90" s="99">
        <v>6</v>
      </c>
      <c r="B90" s="98" t="s">
        <v>126</v>
      </c>
      <c r="C90" s="98" t="s">
        <v>233</v>
      </c>
      <c r="D90" s="98">
        <v>192</v>
      </c>
      <c r="E90" s="98">
        <v>28</v>
      </c>
      <c r="F90" s="98">
        <v>26</v>
      </c>
      <c r="G90" s="98">
        <v>194</v>
      </c>
      <c r="H90" s="98">
        <v>47</v>
      </c>
    </row>
    <row r="91" spans="1:8" ht="12.75">
      <c r="A91" s="99">
        <v>7</v>
      </c>
      <c r="B91" s="100" t="s">
        <v>126</v>
      </c>
      <c r="C91" s="100" t="s">
        <v>234</v>
      </c>
      <c r="D91" s="100">
        <v>53</v>
      </c>
      <c r="E91" s="100">
        <v>6</v>
      </c>
      <c r="F91" s="100">
        <v>4</v>
      </c>
      <c r="G91" s="100">
        <v>55</v>
      </c>
      <c r="H91" s="100">
        <v>35</v>
      </c>
    </row>
    <row r="92" spans="1:8" ht="12.75">
      <c r="A92" s="97">
        <v>8</v>
      </c>
      <c r="B92" s="98" t="s">
        <v>126</v>
      </c>
      <c r="C92" s="98" t="s">
        <v>235</v>
      </c>
      <c r="D92" s="98">
        <v>397</v>
      </c>
      <c r="E92" s="98">
        <v>15</v>
      </c>
      <c r="F92" s="98">
        <v>43</v>
      </c>
      <c r="G92" s="98">
        <v>369</v>
      </c>
      <c r="H92" s="98">
        <v>163</v>
      </c>
    </row>
    <row r="93" spans="1:8" ht="12.75">
      <c r="A93" s="99">
        <v>9</v>
      </c>
      <c r="B93" s="100" t="s">
        <v>135</v>
      </c>
      <c r="C93" s="100" t="s">
        <v>236</v>
      </c>
      <c r="D93" s="100">
        <v>164</v>
      </c>
      <c r="E93" s="100">
        <v>81</v>
      </c>
      <c r="F93" s="100">
        <v>44</v>
      </c>
      <c r="G93" s="100">
        <v>201</v>
      </c>
      <c r="H93" s="100">
        <v>30</v>
      </c>
    </row>
    <row r="94" spans="1:8" ht="12.75">
      <c r="A94" s="99">
        <v>10</v>
      </c>
      <c r="B94" s="100" t="s">
        <v>144</v>
      </c>
      <c r="C94" s="100" t="s">
        <v>237</v>
      </c>
      <c r="D94" s="100">
        <v>105</v>
      </c>
      <c r="E94" s="100">
        <v>28</v>
      </c>
      <c r="F94" s="100">
        <v>6</v>
      </c>
      <c r="G94" s="100">
        <v>127</v>
      </c>
      <c r="H94" s="100">
        <v>73</v>
      </c>
    </row>
    <row r="95" spans="1:8" ht="12.75">
      <c r="A95" s="99">
        <v>11</v>
      </c>
      <c r="B95" s="100" t="s">
        <v>148</v>
      </c>
      <c r="C95" s="100" t="s">
        <v>238</v>
      </c>
      <c r="D95" s="100">
        <v>26</v>
      </c>
      <c r="E95" s="100">
        <v>0</v>
      </c>
      <c r="F95" s="100">
        <v>1</v>
      </c>
      <c r="G95" s="100">
        <v>25</v>
      </c>
      <c r="H95" s="100">
        <v>19</v>
      </c>
    </row>
    <row r="96" spans="1:8" ht="12.75">
      <c r="A96" s="99">
        <v>12</v>
      </c>
      <c r="B96" s="100" t="s">
        <v>148</v>
      </c>
      <c r="C96" s="100" t="s">
        <v>239</v>
      </c>
      <c r="D96" s="100">
        <v>64</v>
      </c>
      <c r="E96" s="100">
        <v>5</v>
      </c>
      <c r="F96" s="100">
        <v>4</v>
      </c>
      <c r="G96" s="100">
        <v>65</v>
      </c>
      <c r="H96" s="100">
        <v>29</v>
      </c>
    </row>
    <row r="97" spans="1:8" ht="12.75">
      <c r="A97" s="97">
        <v>13</v>
      </c>
      <c r="B97" s="98" t="s">
        <v>148</v>
      </c>
      <c r="C97" s="98" t="s">
        <v>240</v>
      </c>
      <c r="D97" s="98">
        <v>0</v>
      </c>
      <c r="E97" s="98">
        <v>12</v>
      </c>
      <c r="F97" s="98">
        <v>0</v>
      </c>
      <c r="G97" s="98">
        <v>12</v>
      </c>
      <c r="H97" s="98">
        <v>0</v>
      </c>
    </row>
    <row r="98" spans="1:8" ht="12.75">
      <c r="A98" s="99">
        <v>14</v>
      </c>
      <c r="B98" s="100" t="s">
        <v>152</v>
      </c>
      <c r="C98" s="100" t="s">
        <v>241</v>
      </c>
      <c r="D98" s="100">
        <v>179</v>
      </c>
      <c r="E98" s="100">
        <v>15</v>
      </c>
      <c r="F98" s="100">
        <v>16</v>
      </c>
      <c r="G98" s="100">
        <v>178</v>
      </c>
      <c r="H98" s="100">
        <v>84</v>
      </c>
    </row>
    <row r="99" spans="1:8" ht="12.75">
      <c r="A99" s="97">
        <v>15</v>
      </c>
      <c r="B99" s="98" t="s">
        <v>152</v>
      </c>
      <c r="C99" s="98" t="s">
        <v>242</v>
      </c>
      <c r="D99" s="98">
        <v>82</v>
      </c>
      <c r="E99" s="98">
        <v>13</v>
      </c>
      <c r="F99" s="98">
        <v>3</v>
      </c>
      <c r="G99" s="98">
        <v>92</v>
      </c>
      <c r="H99" s="98">
        <v>0</v>
      </c>
    </row>
    <row r="100" spans="1:8" ht="12.75">
      <c r="A100" s="97">
        <v>16</v>
      </c>
      <c r="B100" s="98" t="s">
        <v>152</v>
      </c>
      <c r="C100" s="98" t="s">
        <v>243</v>
      </c>
      <c r="D100" s="98">
        <v>29</v>
      </c>
      <c r="E100" s="98">
        <v>44</v>
      </c>
      <c r="F100" s="98">
        <v>1</v>
      </c>
      <c r="G100" s="98">
        <v>72</v>
      </c>
      <c r="H100" s="98">
        <v>0</v>
      </c>
    </row>
    <row r="101" spans="1:8" ht="12.75">
      <c r="A101" s="99">
        <v>17</v>
      </c>
      <c r="B101" s="100" t="s">
        <v>154</v>
      </c>
      <c r="C101" s="100" t="s">
        <v>244</v>
      </c>
      <c r="D101" s="100">
        <v>78</v>
      </c>
      <c r="E101" s="100">
        <v>34</v>
      </c>
      <c r="F101" s="100">
        <v>16</v>
      </c>
      <c r="G101" s="100">
        <v>96</v>
      </c>
      <c r="H101" s="100">
        <v>10</v>
      </c>
    </row>
    <row r="102" spans="1:8" ht="12.75">
      <c r="A102" s="99">
        <v>18</v>
      </c>
      <c r="B102" s="100" t="s">
        <v>156</v>
      </c>
      <c r="C102" s="100" t="s">
        <v>245</v>
      </c>
      <c r="D102" s="100">
        <v>307</v>
      </c>
      <c r="E102" s="100">
        <v>24</v>
      </c>
      <c r="F102" s="100">
        <v>26</v>
      </c>
      <c r="G102" s="100">
        <v>305</v>
      </c>
      <c r="H102" s="100">
        <v>134</v>
      </c>
    </row>
    <row r="103" spans="1:8" ht="12.75">
      <c r="A103" s="99">
        <v>19</v>
      </c>
      <c r="B103" s="100" t="s">
        <v>163</v>
      </c>
      <c r="C103" s="100" t="s">
        <v>246</v>
      </c>
      <c r="D103" s="100">
        <v>149</v>
      </c>
      <c r="E103" s="100">
        <v>6</v>
      </c>
      <c r="F103" s="100">
        <v>7</v>
      </c>
      <c r="G103" s="100">
        <v>148</v>
      </c>
      <c r="H103" s="100">
        <v>104</v>
      </c>
    </row>
    <row r="104" spans="1:8" ht="12.75">
      <c r="A104" s="97">
        <v>20</v>
      </c>
      <c r="B104" s="98" t="s">
        <v>169</v>
      </c>
      <c r="C104" s="98" t="s">
        <v>284</v>
      </c>
      <c r="D104" s="98">
        <v>0</v>
      </c>
      <c r="E104" s="98">
        <v>8</v>
      </c>
      <c r="F104" s="98">
        <v>0</v>
      </c>
      <c r="G104" s="98">
        <v>8</v>
      </c>
      <c r="H104" s="98">
        <v>0</v>
      </c>
    </row>
    <row r="105" spans="1:8" ht="12.75">
      <c r="A105" s="99">
        <v>21</v>
      </c>
      <c r="B105" s="100" t="s">
        <v>169</v>
      </c>
      <c r="C105" s="100" t="s">
        <v>248</v>
      </c>
      <c r="D105" s="100">
        <v>143</v>
      </c>
      <c r="E105" s="100">
        <v>24</v>
      </c>
      <c r="F105" s="100">
        <v>23</v>
      </c>
      <c r="G105" s="100">
        <v>144</v>
      </c>
      <c r="H105" s="100">
        <v>60</v>
      </c>
    </row>
    <row r="106" spans="1:8" ht="12.75">
      <c r="A106" s="99">
        <v>22</v>
      </c>
      <c r="B106" s="100" t="s">
        <v>173</v>
      </c>
      <c r="C106" s="100" t="s">
        <v>249</v>
      </c>
      <c r="D106" s="100">
        <v>86</v>
      </c>
      <c r="E106" s="100">
        <v>7</v>
      </c>
      <c r="F106" s="100">
        <v>3</v>
      </c>
      <c r="G106" s="100">
        <v>90</v>
      </c>
      <c r="H106" s="100">
        <v>54</v>
      </c>
    </row>
    <row r="107" spans="1:8" ht="12.75">
      <c r="A107" s="99">
        <v>23</v>
      </c>
      <c r="B107" s="100" t="s">
        <v>177</v>
      </c>
      <c r="C107" s="100" t="s">
        <v>250</v>
      </c>
      <c r="D107" s="100">
        <v>80</v>
      </c>
      <c r="E107" s="100">
        <v>6</v>
      </c>
      <c r="F107" s="100">
        <v>5</v>
      </c>
      <c r="G107" s="100">
        <v>81</v>
      </c>
      <c r="H107" s="100">
        <v>36</v>
      </c>
    </row>
    <row r="108" spans="1:8" ht="12.75">
      <c r="A108" s="99">
        <v>24</v>
      </c>
      <c r="B108" s="100" t="s">
        <v>177</v>
      </c>
      <c r="C108" s="100" t="s">
        <v>251</v>
      </c>
      <c r="D108" s="100">
        <v>293</v>
      </c>
      <c r="E108" s="100">
        <v>11</v>
      </c>
      <c r="F108" s="100">
        <v>31</v>
      </c>
      <c r="G108" s="100">
        <v>273</v>
      </c>
      <c r="H108" s="100">
        <v>132</v>
      </c>
    </row>
    <row r="109" spans="1:8" ht="12.75">
      <c r="A109" s="99">
        <v>25</v>
      </c>
      <c r="B109" s="100" t="s">
        <v>188</v>
      </c>
      <c r="C109" s="100" t="s">
        <v>252</v>
      </c>
      <c r="D109" s="100">
        <v>75</v>
      </c>
      <c r="E109" s="100">
        <v>5</v>
      </c>
      <c r="F109" s="100">
        <v>5</v>
      </c>
      <c r="G109" s="100">
        <v>75</v>
      </c>
      <c r="H109" s="100">
        <v>44</v>
      </c>
    </row>
    <row r="110" spans="1:8" ht="12.75">
      <c r="A110" s="99">
        <v>26</v>
      </c>
      <c r="B110" s="100" t="s">
        <v>190</v>
      </c>
      <c r="C110" s="100" t="s">
        <v>253</v>
      </c>
      <c r="D110" s="100">
        <v>57</v>
      </c>
      <c r="E110" s="100">
        <v>3</v>
      </c>
      <c r="F110" s="100">
        <v>2</v>
      </c>
      <c r="G110" s="100">
        <v>58</v>
      </c>
      <c r="H110" s="100">
        <v>31</v>
      </c>
    </row>
    <row r="111" spans="1:8" ht="12.75">
      <c r="A111" s="99">
        <v>27</v>
      </c>
      <c r="B111" s="100" t="s">
        <v>200</v>
      </c>
      <c r="C111" s="100" t="s">
        <v>254</v>
      </c>
      <c r="D111" s="100">
        <v>99</v>
      </c>
      <c r="E111" s="100">
        <v>13</v>
      </c>
      <c r="F111" s="100">
        <v>13</v>
      </c>
      <c r="G111" s="100">
        <v>99</v>
      </c>
      <c r="H111" s="100">
        <v>0</v>
      </c>
    </row>
    <row r="112" spans="1:8" ht="12.75">
      <c r="A112" s="99">
        <v>28</v>
      </c>
      <c r="B112" s="100" t="s">
        <v>207</v>
      </c>
      <c r="C112" s="100" t="s">
        <v>291</v>
      </c>
      <c r="D112" s="100">
        <v>54</v>
      </c>
      <c r="E112" s="100">
        <v>13</v>
      </c>
      <c r="F112" s="100">
        <v>25</v>
      </c>
      <c r="G112" s="100">
        <v>42</v>
      </c>
      <c r="H112" s="100">
        <v>32</v>
      </c>
    </row>
    <row r="113" spans="1:8" ht="12.75">
      <c r="A113" s="99">
        <v>29</v>
      </c>
      <c r="B113" s="100" t="s">
        <v>207</v>
      </c>
      <c r="C113" s="100" t="s">
        <v>255</v>
      </c>
      <c r="D113" s="100">
        <v>198</v>
      </c>
      <c r="E113" s="100">
        <v>10</v>
      </c>
      <c r="F113" s="100">
        <v>10</v>
      </c>
      <c r="G113" s="100">
        <v>198</v>
      </c>
      <c r="H113" s="100">
        <v>111</v>
      </c>
    </row>
    <row r="114" spans="1:8" ht="12.75">
      <c r="A114" s="99">
        <v>30</v>
      </c>
      <c r="B114" s="100" t="s">
        <v>207</v>
      </c>
      <c r="C114" s="100" t="s">
        <v>257</v>
      </c>
      <c r="D114" s="100">
        <v>283</v>
      </c>
      <c r="E114" s="100">
        <v>67</v>
      </c>
      <c r="F114" s="100">
        <v>51</v>
      </c>
      <c r="G114" s="100">
        <v>299</v>
      </c>
      <c r="H114" s="100">
        <v>69</v>
      </c>
    </row>
    <row r="115" spans="1:8" ht="12.75">
      <c r="A115" s="99">
        <v>31</v>
      </c>
      <c r="B115" s="100" t="s">
        <v>216</v>
      </c>
      <c r="C115" s="100" t="s">
        <v>259</v>
      </c>
      <c r="D115" s="100">
        <v>99</v>
      </c>
      <c r="E115" s="100">
        <v>8</v>
      </c>
      <c r="F115" s="100">
        <v>7</v>
      </c>
      <c r="G115" s="100">
        <v>100</v>
      </c>
      <c r="H115" s="100">
        <v>0</v>
      </c>
    </row>
    <row r="116" spans="1:8" ht="12.75">
      <c r="A116" s="99">
        <v>32</v>
      </c>
      <c r="B116" s="100" t="s">
        <v>216</v>
      </c>
      <c r="C116" s="100" t="s">
        <v>292</v>
      </c>
      <c r="D116" s="100">
        <v>51</v>
      </c>
      <c r="E116" s="100">
        <v>63</v>
      </c>
      <c r="F116" s="100">
        <v>1</v>
      </c>
      <c r="G116" s="100">
        <v>113</v>
      </c>
      <c r="H116" s="100">
        <v>20</v>
      </c>
    </row>
    <row r="117" spans="1:8" ht="12.75">
      <c r="A117" s="99">
        <v>33</v>
      </c>
      <c r="B117" s="100" t="s">
        <v>220</v>
      </c>
      <c r="C117" s="100" t="s">
        <v>260</v>
      </c>
      <c r="D117" s="100">
        <v>150</v>
      </c>
      <c r="E117" s="100">
        <v>5</v>
      </c>
      <c r="F117" s="100">
        <v>8</v>
      </c>
      <c r="G117" s="100">
        <v>147</v>
      </c>
      <c r="H117" s="100">
        <v>97</v>
      </c>
    </row>
    <row r="118" spans="1:8" ht="12.75">
      <c r="A118" s="111">
        <v>34</v>
      </c>
      <c r="B118" s="112" t="s">
        <v>222</v>
      </c>
      <c r="C118" s="112" t="s">
        <v>261</v>
      </c>
      <c r="D118" s="112">
        <v>85</v>
      </c>
      <c r="E118" s="112">
        <v>15</v>
      </c>
      <c r="F118" s="112">
        <v>12</v>
      </c>
      <c r="G118" s="112">
        <v>88</v>
      </c>
      <c r="H118" s="112">
        <v>0</v>
      </c>
    </row>
    <row r="119" spans="1:8" ht="12.75">
      <c r="A119" s="111">
        <v>35</v>
      </c>
      <c r="B119" s="112" t="s">
        <v>224</v>
      </c>
      <c r="C119" s="112" t="s">
        <v>262</v>
      </c>
      <c r="D119" s="112">
        <v>238</v>
      </c>
      <c r="E119" s="112">
        <v>8</v>
      </c>
      <c r="F119" s="112">
        <v>7</v>
      </c>
      <c r="G119" s="112">
        <v>239</v>
      </c>
      <c r="H119" s="112">
        <v>158</v>
      </c>
    </row>
    <row r="120" spans="1:8" ht="12.75">
      <c r="A120" s="111">
        <v>36</v>
      </c>
      <c r="B120" s="112" t="s">
        <v>263</v>
      </c>
      <c r="C120" s="112" t="s">
        <v>264</v>
      </c>
      <c r="D120" s="112">
        <v>75</v>
      </c>
      <c r="E120" s="112">
        <v>8</v>
      </c>
      <c r="F120" s="112">
        <v>8</v>
      </c>
      <c r="G120" s="112">
        <v>75</v>
      </c>
      <c r="H120" s="112">
        <v>34</v>
      </c>
    </row>
    <row r="121" spans="1:8" s="128" customFormat="1" ht="15">
      <c r="A121" s="295" t="s">
        <v>265</v>
      </c>
      <c r="B121" s="295"/>
      <c r="C121" s="131" t="s">
        <v>353</v>
      </c>
      <c r="D121" s="125">
        <f>SUM(D85:D120)</f>
        <v>4451</v>
      </c>
      <c r="E121" s="125">
        <f>SUM(E85:E120)</f>
        <v>689</v>
      </c>
      <c r="F121" s="125">
        <f>SUM(F85:F120)</f>
        <v>494</v>
      </c>
      <c r="G121" s="125">
        <f>SUM(G85:G120)</f>
        <v>4646</v>
      </c>
      <c r="H121" s="125">
        <f>SUM(H85:H120)</f>
        <v>1853</v>
      </c>
    </row>
    <row r="122" spans="1:8" s="128" customFormat="1" ht="12.75">
      <c r="A122" s="293"/>
      <c r="B122" s="293"/>
      <c r="C122" s="293"/>
      <c r="D122" s="293"/>
      <c r="E122" s="293"/>
      <c r="F122" s="293"/>
      <c r="G122" s="293"/>
      <c r="H122" s="293"/>
    </row>
    <row r="123" spans="1:8" s="132" customFormat="1" ht="15">
      <c r="A123" s="286">
        <v>114</v>
      </c>
      <c r="B123" s="287"/>
      <c r="C123" s="125" t="s">
        <v>267</v>
      </c>
      <c r="D123" s="125">
        <f>SUM(D83+D121)</f>
        <v>9737</v>
      </c>
      <c r="E123" s="125">
        <f>SUM(E121+E83)</f>
        <v>2966</v>
      </c>
      <c r="F123" s="125">
        <f>(F83+F121)</f>
        <v>2585</v>
      </c>
      <c r="G123" s="125">
        <f>SUM(G121+G83)</f>
        <v>10118</v>
      </c>
      <c r="H123" s="125">
        <f>(H83+H121)</f>
        <v>2540</v>
      </c>
    </row>
    <row r="124" spans="1:8" ht="12.75">
      <c r="A124" s="133"/>
      <c r="B124" s="5"/>
      <c r="C124" s="1"/>
      <c r="D124" s="1"/>
      <c r="E124" s="1"/>
      <c r="F124" s="1"/>
      <c r="G124" s="1"/>
      <c r="H124" s="1"/>
    </row>
    <row r="125" spans="1:2" ht="12.75">
      <c r="A125" s="126"/>
      <c r="B125" s="15"/>
    </row>
  </sheetData>
  <sheetProtection password="CE88" sheet="1" objects="1" scenarios="1"/>
  <mergeCells count="12">
    <mergeCell ref="A122:H122"/>
    <mergeCell ref="A83:B83"/>
    <mergeCell ref="A121:B121"/>
    <mergeCell ref="A123:B123"/>
    <mergeCell ref="A1:A3"/>
    <mergeCell ref="B1:B3"/>
    <mergeCell ref="C1:C3"/>
    <mergeCell ref="A84:H84"/>
    <mergeCell ref="G2:G3"/>
    <mergeCell ref="F2:F3"/>
    <mergeCell ref="E2:E3"/>
    <mergeCell ref="D2:D3"/>
  </mergeCells>
  <printOptions/>
  <pageMargins left="0.7480314960629921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5. Institūcijā dzīvojošo personu kustība</oddHeader>
    <oddFooter>&amp;L
&amp;8SPP Stasistikās informācijas un analīzes daļa&amp;R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K123"/>
  <sheetViews>
    <sheetView workbookViewId="0" topLeftCell="A1">
      <selection activeCell="C97" sqref="C97"/>
    </sheetView>
  </sheetViews>
  <sheetFormatPr defaultColWidth="9.140625" defaultRowHeight="12.75"/>
  <cols>
    <col min="1" max="1" width="4.421875" style="62" customWidth="1"/>
    <col min="2" max="2" width="16.421875" style="45" bestFit="1" customWidth="1"/>
    <col min="3" max="3" width="53.140625" style="45" customWidth="1"/>
    <col min="4" max="4" width="9.00390625" style="45" customWidth="1"/>
    <col min="5" max="5" width="7.140625" style="45" customWidth="1"/>
    <col min="6" max="6" width="7.00390625" style="45" customWidth="1"/>
    <col min="7" max="7" width="7.28125" style="45" customWidth="1"/>
    <col min="8" max="8" width="8.140625" style="45" customWidth="1"/>
    <col min="9" max="9" width="9.8515625" style="45" customWidth="1"/>
    <col min="10" max="10" width="9.28125" style="45" customWidth="1"/>
    <col min="11" max="16384" width="9.140625" style="45" customWidth="1"/>
  </cols>
  <sheetData>
    <row r="1" spans="1:11" s="38" customFormat="1" ht="22.5">
      <c r="A1" s="261" t="s">
        <v>104</v>
      </c>
      <c r="B1" s="208" t="s">
        <v>105</v>
      </c>
      <c r="C1" s="208" t="s">
        <v>106</v>
      </c>
      <c r="D1" s="37" t="s">
        <v>405</v>
      </c>
      <c r="E1" s="37" t="s">
        <v>414</v>
      </c>
      <c r="F1" s="37" t="s">
        <v>415</v>
      </c>
      <c r="G1" s="37" t="s">
        <v>416</v>
      </c>
      <c r="H1" s="37" t="s">
        <v>417</v>
      </c>
      <c r="I1" s="37" t="s">
        <v>418</v>
      </c>
      <c r="J1" s="37" t="s">
        <v>419</v>
      </c>
      <c r="K1" s="37" t="s">
        <v>420</v>
      </c>
    </row>
    <row r="2" spans="1:11" s="38" customFormat="1" ht="12.75">
      <c r="A2" s="261"/>
      <c r="B2" s="208"/>
      <c r="C2" s="208"/>
      <c r="D2" s="211" t="s">
        <v>426</v>
      </c>
      <c r="E2" s="212" t="s">
        <v>110</v>
      </c>
      <c r="F2" s="212"/>
      <c r="G2" s="212" t="s">
        <v>361</v>
      </c>
      <c r="H2" s="212"/>
      <c r="I2" s="212"/>
      <c r="J2" s="212"/>
      <c r="K2" s="212"/>
    </row>
    <row r="3" spans="1:11" s="38" customFormat="1" ht="57.75" customHeight="1">
      <c r="A3" s="262"/>
      <c r="B3" s="209"/>
      <c r="C3" s="209"/>
      <c r="D3" s="211"/>
      <c r="E3" s="37" t="s">
        <v>350</v>
      </c>
      <c r="F3" s="37" t="s">
        <v>111</v>
      </c>
      <c r="G3" s="37" t="s">
        <v>421</v>
      </c>
      <c r="H3" s="37" t="s">
        <v>422</v>
      </c>
      <c r="I3" s="37" t="s">
        <v>423</v>
      </c>
      <c r="J3" s="37" t="s">
        <v>424</v>
      </c>
      <c r="K3" s="37" t="s">
        <v>425</v>
      </c>
    </row>
    <row r="4" spans="1:11" s="134" customFormat="1" ht="13.5" customHeight="1" thickBot="1">
      <c r="A4" s="42" t="s">
        <v>115</v>
      </c>
      <c r="B4" s="42" t="s">
        <v>116</v>
      </c>
      <c r="C4" s="42" t="s">
        <v>117</v>
      </c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</row>
    <row r="5" spans="1:11" ht="12.75">
      <c r="A5" s="43">
        <v>1</v>
      </c>
      <c r="B5" s="44" t="s">
        <v>118</v>
      </c>
      <c r="C5" s="44" t="s">
        <v>119</v>
      </c>
      <c r="D5" s="44">
        <v>95</v>
      </c>
      <c r="E5" s="44">
        <v>66</v>
      </c>
      <c r="F5" s="44">
        <v>29</v>
      </c>
      <c r="G5" s="44">
        <v>48</v>
      </c>
      <c r="H5" s="44">
        <v>5</v>
      </c>
      <c r="I5" s="44">
        <v>4</v>
      </c>
      <c r="J5" s="44">
        <v>37</v>
      </c>
      <c r="K5" s="44">
        <v>1</v>
      </c>
    </row>
    <row r="6" spans="1:11" ht="12.75">
      <c r="A6" s="47">
        <v>2</v>
      </c>
      <c r="B6" s="48" t="s">
        <v>120</v>
      </c>
      <c r="C6" s="48" t="s">
        <v>121</v>
      </c>
      <c r="D6" s="48">
        <v>11</v>
      </c>
      <c r="E6" s="48">
        <v>8</v>
      </c>
      <c r="F6" s="48">
        <v>3</v>
      </c>
      <c r="G6" s="48">
        <v>2</v>
      </c>
      <c r="H6" s="48">
        <v>7</v>
      </c>
      <c r="I6" s="48">
        <v>0</v>
      </c>
      <c r="J6" s="48">
        <v>2</v>
      </c>
      <c r="K6" s="48">
        <v>0</v>
      </c>
    </row>
    <row r="7" spans="1:11" ht="12.75">
      <c r="A7" s="47">
        <v>3</v>
      </c>
      <c r="B7" s="48" t="s">
        <v>120</v>
      </c>
      <c r="C7" s="48" t="s">
        <v>122</v>
      </c>
      <c r="D7" s="48">
        <v>60</v>
      </c>
      <c r="E7" s="48">
        <v>45</v>
      </c>
      <c r="F7" s="48">
        <v>15</v>
      </c>
      <c r="G7" s="48">
        <v>43</v>
      </c>
      <c r="H7" s="48">
        <v>0</v>
      </c>
      <c r="I7" s="48">
        <v>0</v>
      </c>
      <c r="J7" s="48">
        <v>17</v>
      </c>
      <c r="K7" s="48">
        <v>0</v>
      </c>
    </row>
    <row r="8" spans="1:11" ht="12.75">
      <c r="A8" s="47">
        <v>4</v>
      </c>
      <c r="B8" s="48" t="s">
        <v>120</v>
      </c>
      <c r="C8" s="48" t="s">
        <v>123</v>
      </c>
      <c r="D8" s="48">
        <v>22</v>
      </c>
      <c r="E8" s="48">
        <v>1</v>
      </c>
      <c r="F8" s="48">
        <v>21</v>
      </c>
      <c r="G8" s="48">
        <v>0</v>
      </c>
      <c r="H8" s="48">
        <v>5</v>
      </c>
      <c r="I8" s="48">
        <v>0</v>
      </c>
      <c r="J8" s="48">
        <v>0</v>
      </c>
      <c r="K8" s="48">
        <v>17</v>
      </c>
    </row>
    <row r="9" spans="1:11" ht="12.75">
      <c r="A9" s="47">
        <v>5</v>
      </c>
      <c r="B9" s="48" t="s">
        <v>124</v>
      </c>
      <c r="C9" s="48" t="s">
        <v>125</v>
      </c>
      <c r="D9" s="48">
        <v>80</v>
      </c>
      <c r="E9" s="48">
        <v>51</v>
      </c>
      <c r="F9" s="48">
        <v>29</v>
      </c>
      <c r="G9" s="48">
        <v>79</v>
      </c>
      <c r="H9" s="48">
        <v>1</v>
      </c>
      <c r="I9" s="48">
        <v>0</v>
      </c>
      <c r="J9" s="48">
        <v>0</v>
      </c>
      <c r="K9" s="48">
        <v>0</v>
      </c>
    </row>
    <row r="10" spans="1:11" ht="12.75">
      <c r="A10" s="47">
        <v>6</v>
      </c>
      <c r="B10" s="48" t="s">
        <v>126</v>
      </c>
      <c r="C10" s="48" t="s">
        <v>127</v>
      </c>
      <c r="D10" s="48">
        <v>17</v>
      </c>
      <c r="E10" s="48">
        <v>13</v>
      </c>
      <c r="F10" s="48">
        <v>4</v>
      </c>
      <c r="G10" s="48">
        <v>8</v>
      </c>
      <c r="H10" s="48">
        <v>1</v>
      </c>
      <c r="I10" s="48">
        <v>0</v>
      </c>
      <c r="J10" s="48">
        <v>1</v>
      </c>
      <c r="K10" s="48">
        <v>7</v>
      </c>
    </row>
    <row r="11" spans="1:11" ht="12.75">
      <c r="A11" s="47">
        <v>7</v>
      </c>
      <c r="B11" s="48" t="s">
        <v>126</v>
      </c>
      <c r="C11" s="48" t="s">
        <v>128</v>
      </c>
      <c r="D11" s="48">
        <v>81</v>
      </c>
      <c r="E11" s="48">
        <v>69</v>
      </c>
      <c r="F11" s="48">
        <v>12</v>
      </c>
      <c r="G11" s="48">
        <v>51</v>
      </c>
      <c r="H11" s="48">
        <v>4</v>
      </c>
      <c r="I11" s="48">
        <v>0</v>
      </c>
      <c r="J11" s="48">
        <v>19</v>
      </c>
      <c r="K11" s="48">
        <v>7</v>
      </c>
    </row>
    <row r="12" spans="1:11" ht="12.75">
      <c r="A12" s="47">
        <v>8</v>
      </c>
      <c r="B12" s="48" t="s">
        <v>126</v>
      </c>
      <c r="C12" s="48" t="s">
        <v>129</v>
      </c>
      <c r="D12" s="48">
        <v>39</v>
      </c>
      <c r="E12" s="48">
        <v>33</v>
      </c>
      <c r="F12" s="48">
        <v>6</v>
      </c>
      <c r="G12" s="48">
        <v>26</v>
      </c>
      <c r="H12" s="48">
        <v>4</v>
      </c>
      <c r="I12" s="48">
        <v>2</v>
      </c>
      <c r="J12" s="48">
        <v>3</v>
      </c>
      <c r="K12" s="48">
        <v>4</v>
      </c>
    </row>
    <row r="13" spans="1:11" ht="12.75">
      <c r="A13" s="47">
        <v>9</v>
      </c>
      <c r="B13" s="48" t="s">
        <v>126</v>
      </c>
      <c r="C13" s="48" t="s">
        <v>130</v>
      </c>
      <c r="D13" s="48">
        <v>68</v>
      </c>
      <c r="E13" s="48">
        <v>42</v>
      </c>
      <c r="F13" s="48">
        <v>26</v>
      </c>
      <c r="G13" s="48">
        <v>63</v>
      </c>
      <c r="H13" s="48">
        <v>4</v>
      </c>
      <c r="I13" s="48">
        <v>0</v>
      </c>
      <c r="J13" s="48">
        <v>1</v>
      </c>
      <c r="K13" s="48">
        <v>0</v>
      </c>
    </row>
    <row r="14" spans="1:11" ht="12.75">
      <c r="A14" s="47">
        <v>10</v>
      </c>
      <c r="B14" s="48" t="s">
        <v>126</v>
      </c>
      <c r="C14" s="48" t="s">
        <v>131</v>
      </c>
      <c r="D14" s="48">
        <v>129</v>
      </c>
      <c r="E14" s="48">
        <v>97</v>
      </c>
      <c r="F14" s="48">
        <v>32</v>
      </c>
      <c r="G14" s="48">
        <v>119</v>
      </c>
      <c r="H14" s="48">
        <v>2</v>
      </c>
      <c r="I14" s="48">
        <v>0</v>
      </c>
      <c r="J14" s="48">
        <v>0</v>
      </c>
      <c r="K14" s="48">
        <v>8</v>
      </c>
    </row>
    <row r="15" spans="1:11" ht="12.75">
      <c r="A15" s="47">
        <v>11</v>
      </c>
      <c r="B15" s="48" t="s">
        <v>126</v>
      </c>
      <c r="C15" s="48" t="s">
        <v>132</v>
      </c>
      <c r="D15" s="48">
        <v>1</v>
      </c>
      <c r="E15" s="48">
        <v>1</v>
      </c>
      <c r="F15" s="48">
        <v>0</v>
      </c>
      <c r="G15" s="48">
        <v>1</v>
      </c>
      <c r="H15" s="48">
        <v>0</v>
      </c>
      <c r="I15" s="48">
        <v>0</v>
      </c>
      <c r="J15" s="48">
        <v>0</v>
      </c>
      <c r="K15" s="48">
        <v>0</v>
      </c>
    </row>
    <row r="16" spans="1:11" ht="12.75">
      <c r="A16" s="47">
        <v>12</v>
      </c>
      <c r="B16" s="48" t="s">
        <v>133</v>
      </c>
      <c r="C16" s="48" t="s">
        <v>134</v>
      </c>
      <c r="D16" s="48">
        <v>50</v>
      </c>
      <c r="E16" s="48">
        <v>36</v>
      </c>
      <c r="F16" s="48">
        <v>14</v>
      </c>
      <c r="G16" s="48">
        <v>23</v>
      </c>
      <c r="H16" s="48">
        <v>0</v>
      </c>
      <c r="I16" s="48">
        <v>0</v>
      </c>
      <c r="J16" s="48">
        <v>27</v>
      </c>
      <c r="K16" s="48">
        <v>0</v>
      </c>
    </row>
    <row r="17" spans="1:11" ht="12.75">
      <c r="A17" s="47">
        <v>13</v>
      </c>
      <c r="B17" s="48" t="s">
        <v>135</v>
      </c>
      <c r="C17" s="48" t="s">
        <v>136</v>
      </c>
      <c r="D17" s="48">
        <v>49</v>
      </c>
      <c r="E17" s="48">
        <v>32</v>
      </c>
      <c r="F17" s="48">
        <v>17</v>
      </c>
      <c r="G17" s="48">
        <v>43</v>
      </c>
      <c r="H17" s="48">
        <v>1</v>
      </c>
      <c r="I17" s="48">
        <v>0</v>
      </c>
      <c r="J17" s="48">
        <v>5</v>
      </c>
      <c r="K17" s="48">
        <v>0</v>
      </c>
    </row>
    <row r="18" spans="1:11" ht="12.75">
      <c r="A18" s="47">
        <v>14</v>
      </c>
      <c r="B18" s="48" t="s">
        <v>135</v>
      </c>
      <c r="C18" s="48" t="s">
        <v>137</v>
      </c>
      <c r="D18" s="48">
        <v>29</v>
      </c>
      <c r="E18" s="48">
        <v>16</v>
      </c>
      <c r="F18" s="48">
        <v>13</v>
      </c>
      <c r="G18" s="48">
        <v>29</v>
      </c>
      <c r="H18" s="48">
        <v>0</v>
      </c>
      <c r="I18" s="48">
        <v>0</v>
      </c>
      <c r="J18" s="48">
        <v>0</v>
      </c>
      <c r="K18" s="48">
        <v>0</v>
      </c>
    </row>
    <row r="19" spans="1:11" ht="12.75">
      <c r="A19" s="47">
        <v>15</v>
      </c>
      <c r="B19" s="48" t="s">
        <v>135</v>
      </c>
      <c r="C19" s="48" t="s">
        <v>138</v>
      </c>
      <c r="D19" s="48">
        <v>1</v>
      </c>
      <c r="E19" s="48">
        <v>1</v>
      </c>
      <c r="F19" s="48">
        <v>0</v>
      </c>
      <c r="G19" s="48">
        <v>1</v>
      </c>
      <c r="H19" s="48">
        <v>0</v>
      </c>
      <c r="I19" s="48">
        <v>0</v>
      </c>
      <c r="J19" s="48">
        <v>0</v>
      </c>
      <c r="K19" s="48">
        <v>0</v>
      </c>
    </row>
    <row r="20" spans="1:11" ht="12.75">
      <c r="A20" s="47">
        <v>16</v>
      </c>
      <c r="B20" s="48" t="s">
        <v>139</v>
      </c>
      <c r="C20" s="48" t="s">
        <v>140</v>
      </c>
      <c r="D20" s="48">
        <v>44</v>
      </c>
      <c r="E20" s="48">
        <v>19</v>
      </c>
      <c r="F20" s="48">
        <v>25</v>
      </c>
      <c r="G20" s="48">
        <v>10</v>
      </c>
      <c r="H20" s="48">
        <v>0</v>
      </c>
      <c r="I20" s="48">
        <v>0</v>
      </c>
      <c r="J20" s="48">
        <v>0</v>
      </c>
      <c r="K20" s="48">
        <v>34</v>
      </c>
    </row>
    <row r="21" spans="1:11" ht="12.75">
      <c r="A21" s="47">
        <v>17</v>
      </c>
      <c r="B21" s="48" t="s">
        <v>139</v>
      </c>
      <c r="C21" s="48" t="s">
        <v>141</v>
      </c>
      <c r="D21" s="48">
        <v>28</v>
      </c>
      <c r="E21" s="48">
        <v>19</v>
      </c>
      <c r="F21" s="48">
        <v>9</v>
      </c>
      <c r="G21" s="48">
        <v>13</v>
      </c>
      <c r="H21" s="48">
        <v>0</v>
      </c>
      <c r="I21" s="48">
        <v>0</v>
      </c>
      <c r="J21" s="48">
        <v>14</v>
      </c>
      <c r="K21" s="48">
        <v>1</v>
      </c>
    </row>
    <row r="22" spans="1:11" ht="12.75">
      <c r="A22" s="47">
        <v>18</v>
      </c>
      <c r="B22" s="48" t="s">
        <v>142</v>
      </c>
      <c r="C22" s="48" t="s">
        <v>143</v>
      </c>
      <c r="D22" s="48">
        <v>83</v>
      </c>
      <c r="E22" s="48">
        <v>51</v>
      </c>
      <c r="F22" s="48">
        <v>32</v>
      </c>
      <c r="G22" s="48">
        <v>83</v>
      </c>
      <c r="H22" s="48">
        <v>0</v>
      </c>
      <c r="I22" s="48">
        <v>0</v>
      </c>
      <c r="J22" s="48">
        <v>0</v>
      </c>
      <c r="K22" s="48">
        <v>0</v>
      </c>
    </row>
    <row r="23" spans="1:11" ht="12.75">
      <c r="A23" s="47">
        <v>19</v>
      </c>
      <c r="B23" s="48" t="s">
        <v>144</v>
      </c>
      <c r="C23" s="48" t="s">
        <v>145</v>
      </c>
      <c r="D23" s="48">
        <v>6</v>
      </c>
      <c r="E23" s="48">
        <v>5</v>
      </c>
      <c r="F23" s="48">
        <v>1</v>
      </c>
      <c r="G23" s="48">
        <v>6</v>
      </c>
      <c r="H23" s="48">
        <v>0</v>
      </c>
      <c r="I23" s="48">
        <v>0</v>
      </c>
      <c r="J23" s="48">
        <v>0</v>
      </c>
      <c r="K23" s="48">
        <v>0</v>
      </c>
    </row>
    <row r="24" spans="1:11" ht="12.75">
      <c r="A24" s="47">
        <v>20</v>
      </c>
      <c r="B24" s="48" t="s">
        <v>144</v>
      </c>
      <c r="C24" s="48" t="s">
        <v>146</v>
      </c>
      <c r="D24" s="48">
        <v>14</v>
      </c>
      <c r="E24" s="48">
        <v>9</v>
      </c>
      <c r="F24" s="48">
        <v>5</v>
      </c>
      <c r="G24" s="48">
        <v>14</v>
      </c>
      <c r="H24" s="48">
        <v>0</v>
      </c>
      <c r="I24" s="48">
        <v>0</v>
      </c>
      <c r="J24" s="48">
        <v>0</v>
      </c>
      <c r="K24" s="48">
        <v>0</v>
      </c>
    </row>
    <row r="25" spans="1:11" ht="12.75">
      <c r="A25" s="47">
        <v>21</v>
      </c>
      <c r="B25" s="48" t="s">
        <v>144</v>
      </c>
      <c r="C25" s="48" t="s">
        <v>147</v>
      </c>
      <c r="D25" s="48">
        <v>13</v>
      </c>
      <c r="E25" s="48">
        <v>9</v>
      </c>
      <c r="F25" s="48">
        <v>4</v>
      </c>
      <c r="G25" s="48">
        <v>13</v>
      </c>
      <c r="H25" s="48">
        <v>0</v>
      </c>
      <c r="I25" s="48">
        <v>0</v>
      </c>
      <c r="J25" s="48">
        <v>0</v>
      </c>
      <c r="K25" s="48">
        <v>0</v>
      </c>
    </row>
    <row r="26" spans="1:11" ht="12.75">
      <c r="A26" s="47">
        <v>22</v>
      </c>
      <c r="B26" s="48" t="s">
        <v>148</v>
      </c>
      <c r="C26" s="48" t="s">
        <v>149</v>
      </c>
      <c r="D26" s="48">
        <v>31</v>
      </c>
      <c r="E26" s="48">
        <v>25</v>
      </c>
      <c r="F26" s="48">
        <v>6</v>
      </c>
      <c r="G26" s="48">
        <v>31</v>
      </c>
      <c r="H26" s="48">
        <v>0</v>
      </c>
      <c r="I26" s="48">
        <v>0</v>
      </c>
      <c r="J26" s="48">
        <v>0</v>
      </c>
      <c r="K26" s="48">
        <v>0</v>
      </c>
    </row>
    <row r="27" spans="1:11" ht="12.75">
      <c r="A27" s="47">
        <v>23</v>
      </c>
      <c r="B27" s="48" t="s">
        <v>148</v>
      </c>
      <c r="C27" s="48" t="s">
        <v>150</v>
      </c>
      <c r="D27" s="48">
        <v>17</v>
      </c>
      <c r="E27" s="48">
        <v>7</v>
      </c>
      <c r="F27" s="48">
        <v>10</v>
      </c>
      <c r="G27" s="48">
        <v>17</v>
      </c>
      <c r="H27" s="48">
        <v>0</v>
      </c>
      <c r="I27" s="48">
        <v>0</v>
      </c>
      <c r="J27" s="48">
        <v>0</v>
      </c>
      <c r="K27" s="48">
        <v>0</v>
      </c>
    </row>
    <row r="28" spans="1:11" ht="12.75">
      <c r="A28" s="47">
        <v>24</v>
      </c>
      <c r="B28" s="48" t="s">
        <v>148</v>
      </c>
      <c r="C28" s="48" t="s">
        <v>151</v>
      </c>
      <c r="D28" s="48">
        <v>9</v>
      </c>
      <c r="E28" s="48">
        <v>9</v>
      </c>
      <c r="F28" s="48">
        <v>0</v>
      </c>
      <c r="G28" s="48">
        <v>9</v>
      </c>
      <c r="H28" s="48">
        <v>0</v>
      </c>
      <c r="I28" s="48">
        <v>0</v>
      </c>
      <c r="J28" s="48">
        <v>0</v>
      </c>
      <c r="K28" s="48">
        <v>0</v>
      </c>
    </row>
    <row r="29" spans="1:11" ht="12.75">
      <c r="A29" s="47">
        <v>25</v>
      </c>
      <c r="B29" s="48" t="s">
        <v>152</v>
      </c>
      <c r="C29" s="48" t="s">
        <v>153</v>
      </c>
      <c r="D29" s="48">
        <v>33</v>
      </c>
      <c r="E29" s="48">
        <v>17</v>
      </c>
      <c r="F29" s="48">
        <v>16</v>
      </c>
      <c r="G29" s="48">
        <v>11</v>
      </c>
      <c r="H29" s="48">
        <v>0</v>
      </c>
      <c r="I29" s="48">
        <v>3</v>
      </c>
      <c r="J29" s="48">
        <v>18</v>
      </c>
      <c r="K29" s="48">
        <v>1</v>
      </c>
    </row>
    <row r="30" spans="1:11" ht="12.75">
      <c r="A30" s="47">
        <v>26</v>
      </c>
      <c r="B30" s="48" t="s">
        <v>154</v>
      </c>
      <c r="C30" s="48" t="s">
        <v>155</v>
      </c>
      <c r="D30" s="48">
        <v>43</v>
      </c>
      <c r="E30" s="48">
        <v>27</v>
      </c>
      <c r="F30" s="48">
        <v>16</v>
      </c>
      <c r="G30" s="48">
        <v>43</v>
      </c>
      <c r="H30" s="48">
        <v>0</v>
      </c>
      <c r="I30" s="48">
        <v>0</v>
      </c>
      <c r="J30" s="48">
        <v>0</v>
      </c>
      <c r="K30" s="48">
        <v>0</v>
      </c>
    </row>
    <row r="31" spans="1:11" ht="12.75">
      <c r="A31" s="47">
        <v>27</v>
      </c>
      <c r="B31" s="48" t="s">
        <v>156</v>
      </c>
      <c r="C31" s="48" t="s">
        <v>157</v>
      </c>
      <c r="D31" s="48">
        <v>23</v>
      </c>
      <c r="E31" s="48">
        <v>7</v>
      </c>
      <c r="F31" s="48">
        <v>16</v>
      </c>
      <c r="G31" s="48">
        <v>12</v>
      </c>
      <c r="H31" s="48">
        <v>0</v>
      </c>
      <c r="I31" s="48">
        <v>0</v>
      </c>
      <c r="J31" s="48">
        <v>11</v>
      </c>
      <c r="K31" s="48">
        <v>0</v>
      </c>
    </row>
    <row r="32" spans="1:11" ht="12.75">
      <c r="A32" s="47">
        <v>28</v>
      </c>
      <c r="B32" s="48" t="s">
        <v>156</v>
      </c>
      <c r="C32" s="48" t="s">
        <v>158</v>
      </c>
      <c r="D32" s="48">
        <v>48</v>
      </c>
      <c r="E32" s="48">
        <v>34</v>
      </c>
      <c r="F32" s="48">
        <v>14</v>
      </c>
      <c r="G32" s="48">
        <v>26</v>
      </c>
      <c r="H32" s="48">
        <v>0</v>
      </c>
      <c r="I32" s="48">
        <v>3</v>
      </c>
      <c r="J32" s="48">
        <v>19</v>
      </c>
      <c r="K32" s="48">
        <v>0</v>
      </c>
    </row>
    <row r="33" spans="1:11" ht="12.75">
      <c r="A33" s="47">
        <v>29</v>
      </c>
      <c r="B33" s="48" t="s">
        <v>159</v>
      </c>
      <c r="C33" s="48" t="s">
        <v>160</v>
      </c>
      <c r="D33" s="48">
        <v>72</v>
      </c>
      <c r="E33" s="48">
        <v>41</v>
      </c>
      <c r="F33" s="48">
        <v>31</v>
      </c>
      <c r="G33" s="48">
        <v>71</v>
      </c>
      <c r="H33" s="48">
        <v>1</v>
      </c>
      <c r="I33" s="48">
        <v>0</v>
      </c>
      <c r="J33" s="48">
        <v>0</v>
      </c>
      <c r="K33" s="48">
        <v>0</v>
      </c>
    </row>
    <row r="34" spans="1:11" ht="12.75">
      <c r="A34" s="47">
        <v>30</v>
      </c>
      <c r="B34" s="48" t="s">
        <v>159</v>
      </c>
      <c r="C34" s="48" t="s">
        <v>161</v>
      </c>
      <c r="D34" s="48">
        <v>12</v>
      </c>
      <c r="E34" s="48">
        <v>8</v>
      </c>
      <c r="F34" s="48">
        <v>4</v>
      </c>
      <c r="G34" s="48">
        <v>12</v>
      </c>
      <c r="H34" s="48">
        <v>0</v>
      </c>
      <c r="I34" s="48">
        <v>0</v>
      </c>
      <c r="J34" s="48">
        <v>0</v>
      </c>
      <c r="K34" s="48">
        <v>0</v>
      </c>
    </row>
    <row r="35" spans="1:11" ht="12.75">
      <c r="A35" s="47">
        <v>31</v>
      </c>
      <c r="B35" s="48" t="s">
        <v>159</v>
      </c>
      <c r="C35" s="48" t="s">
        <v>162</v>
      </c>
      <c r="D35" s="48">
        <v>19</v>
      </c>
      <c r="E35" s="48">
        <v>8</v>
      </c>
      <c r="F35" s="48">
        <v>11</v>
      </c>
      <c r="G35" s="48">
        <v>19</v>
      </c>
      <c r="H35" s="48">
        <v>0</v>
      </c>
      <c r="I35" s="48">
        <v>0</v>
      </c>
      <c r="J35" s="48">
        <v>0</v>
      </c>
      <c r="K35" s="48">
        <v>0</v>
      </c>
    </row>
    <row r="36" spans="1:11" ht="12.75">
      <c r="A36" s="47">
        <v>32</v>
      </c>
      <c r="B36" s="48" t="s">
        <v>163</v>
      </c>
      <c r="C36" s="48" t="s">
        <v>164</v>
      </c>
      <c r="D36" s="48">
        <v>2</v>
      </c>
      <c r="E36" s="48">
        <v>1</v>
      </c>
      <c r="F36" s="48">
        <v>1</v>
      </c>
      <c r="G36" s="48">
        <v>2</v>
      </c>
      <c r="H36" s="48">
        <v>0</v>
      </c>
      <c r="I36" s="48">
        <v>0</v>
      </c>
      <c r="J36" s="48">
        <v>0</v>
      </c>
      <c r="K36" s="48">
        <v>0</v>
      </c>
    </row>
    <row r="37" spans="1:11" ht="12.75">
      <c r="A37" s="47">
        <v>33</v>
      </c>
      <c r="B37" s="48" t="s">
        <v>163</v>
      </c>
      <c r="C37" s="48" t="s">
        <v>165</v>
      </c>
      <c r="D37" s="48">
        <v>8</v>
      </c>
      <c r="E37" s="48">
        <v>4</v>
      </c>
      <c r="F37" s="48">
        <v>4</v>
      </c>
      <c r="G37" s="48">
        <v>4</v>
      </c>
      <c r="H37" s="48">
        <v>0</v>
      </c>
      <c r="I37" s="48">
        <v>1</v>
      </c>
      <c r="J37" s="48">
        <v>3</v>
      </c>
      <c r="K37" s="48">
        <v>0</v>
      </c>
    </row>
    <row r="38" spans="1:11" ht="12.75">
      <c r="A38" s="47">
        <v>34</v>
      </c>
      <c r="B38" s="48" t="s">
        <v>163</v>
      </c>
      <c r="C38" s="48" t="s">
        <v>166</v>
      </c>
      <c r="D38" s="48">
        <v>135</v>
      </c>
      <c r="E38" s="48">
        <v>86</v>
      </c>
      <c r="F38" s="48">
        <v>49</v>
      </c>
      <c r="G38" s="48">
        <v>63</v>
      </c>
      <c r="H38" s="48">
        <v>30</v>
      </c>
      <c r="I38" s="48">
        <v>0</v>
      </c>
      <c r="J38" s="48">
        <v>42</v>
      </c>
      <c r="K38" s="48">
        <v>0</v>
      </c>
    </row>
    <row r="39" spans="1:11" ht="12.75">
      <c r="A39" s="47">
        <v>35</v>
      </c>
      <c r="B39" s="48" t="s">
        <v>163</v>
      </c>
      <c r="C39" s="48" t="s">
        <v>167</v>
      </c>
      <c r="D39" s="48">
        <v>17</v>
      </c>
      <c r="E39" s="48">
        <v>10</v>
      </c>
      <c r="F39" s="48">
        <v>7</v>
      </c>
      <c r="G39" s="48">
        <v>12</v>
      </c>
      <c r="H39" s="48">
        <v>0</v>
      </c>
      <c r="I39" s="48">
        <v>0</v>
      </c>
      <c r="J39" s="48">
        <v>5</v>
      </c>
      <c r="K39" s="48">
        <v>0</v>
      </c>
    </row>
    <row r="40" spans="1:11" ht="12.75">
      <c r="A40" s="47">
        <v>36</v>
      </c>
      <c r="B40" s="48" t="s">
        <v>163</v>
      </c>
      <c r="C40" s="48" t="s">
        <v>168</v>
      </c>
      <c r="D40" s="48">
        <v>1</v>
      </c>
      <c r="E40" s="48">
        <v>1</v>
      </c>
      <c r="F40" s="48">
        <v>0</v>
      </c>
      <c r="G40" s="48">
        <v>1</v>
      </c>
      <c r="H40" s="48">
        <v>0</v>
      </c>
      <c r="I40" s="48">
        <v>0</v>
      </c>
      <c r="J40" s="48">
        <v>0</v>
      </c>
      <c r="K40" s="48">
        <v>0</v>
      </c>
    </row>
    <row r="41" spans="1:11" ht="12.75">
      <c r="A41" s="47">
        <v>37</v>
      </c>
      <c r="B41" s="48" t="s">
        <v>169</v>
      </c>
      <c r="C41" s="48" t="s">
        <v>170</v>
      </c>
      <c r="D41" s="48">
        <v>28</v>
      </c>
      <c r="E41" s="48">
        <v>18</v>
      </c>
      <c r="F41" s="48">
        <v>10</v>
      </c>
      <c r="G41" s="48">
        <v>28</v>
      </c>
      <c r="H41" s="48">
        <v>0</v>
      </c>
      <c r="I41" s="48">
        <v>0</v>
      </c>
      <c r="J41" s="48">
        <v>0</v>
      </c>
      <c r="K41" s="48">
        <v>0</v>
      </c>
    </row>
    <row r="42" spans="1:11" ht="12.75">
      <c r="A42" s="47">
        <v>38</v>
      </c>
      <c r="B42" s="48" t="s">
        <v>169</v>
      </c>
      <c r="C42" s="48" t="s">
        <v>171</v>
      </c>
      <c r="D42" s="48">
        <v>9</v>
      </c>
      <c r="E42" s="48">
        <v>8</v>
      </c>
      <c r="F42" s="48">
        <v>1</v>
      </c>
      <c r="G42" s="48">
        <v>8</v>
      </c>
      <c r="H42" s="48">
        <v>1</v>
      </c>
      <c r="I42" s="48">
        <v>0</v>
      </c>
      <c r="J42" s="48">
        <v>0</v>
      </c>
      <c r="K42" s="48">
        <v>0</v>
      </c>
    </row>
    <row r="43" spans="1:11" ht="12.75">
      <c r="A43" s="47">
        <v>39</v>
      </c>
      <c r="B43" s="48" t="s">
        <v>169</v>
      </c>
      <c r="C43" s="48" t="s">
        <v>172</v>
      </c>
      <c r="D43" s="48">
        <v>4</v>
      </c>
      <c r="E43" s="48">
        <v>2</v>
      </c>
      <c r="F43" s="48">
        <v>2</v>
      </c>
      <c r="G43" s="48">
        <v>4</v>
      </c>
      <c r="H43" s="48">
        <v>0</v>
      </c>
      <c r="I43" s="48">
        <v>0</v>
      </c>
      <c r="J43" s="48">
        <v>0</v>
      </c>
      <c r="K43" s="48">
        <v>0</v>
      </c>
    </row>
    <row r="44" spans="1:11" ht="12.75">
      <c r="A44" s="47">
        <v>40</v>
      </c>
      <c r="B44" s="48" t="s">
        <v>173</v>
      </c>
      <c r="C44" s="48" t="s">
        <v>174</v>
      </c>
      <c r="D44" s="48">
        <v>10</v>
      </c>
      <c r="E44" s="48">
        <v>5</v>
      </c>
      <c r="F44" s="48">
        <v>5</v>
      </c>
      <c r="G44" s="48">
        <v>10</v>
      </c>
      <c r="H44" s="48">
        <v>0</v>
      </c>
      <c r="I44" s="48">
        <v>0</v>
      </c>
      <c r="J44" s="48">
        <v>0</v>
      </c>
      <c r="K44" s="48">
        <v>0</v>
      </c>
    </row>
    <row r="45" spans="1:11" ht="12.75">
      <c r="A45" s="47">
        <v>41</v>
      </c>
      <c r="B45" s="48" t="s">
        <v>173</v>
      </c>
      <c r="C45" s="48" t="s">
        <v>175</v>
      </c>
      <c r="D45" s="48">
        <v>25</v>
      </c>
      <c r="E45" s="48">
        <v>15</v>
      </c>
      <c r="F45" s="48">
        <v>10</v>
      </c>
      <c r="G45" s="48">
        <v>15</v>
      </c>
      <c r="H45" s="48">
        <v>3</v>
      </c>
      <c r="I45" s="48">
        <v>0</v>
      </c>
      <c r="J45" s="48">
        <v>7</v>
      </c>
      <c r="K45" s="48">
        <v>0</v>
      </c>
    </row>
    <row r="46" spans="1:11" ht="12.75">
      <c r="A46" s="47">
        <v>42</v>
      </c>
      <c r="B46" s="48" t="s">
        <v>173</v>
      </c>
      <c r="C46" s="48" t="s">
        <v>176</v>
      </c>
      <c r="D46" s="48">
        <v>12</v>
      </c>
      <c r="E46" s="48">
        <v>9</v>
      </c>
      <c r="F46" s="48">
        <v>3</v>
      </c>
      <c r="G46" s="48">
        <v>11</v>
      </c>
      <c r="H46" s="48">
        <v>1</v>
      </c>
      <c r="I46" s="48">
        <v>0</v>
      </c>
      <c r="J46" s="48">
        <v>0</v>
      </c>
      <c r="K46" s="48">
        <v>0</v>
      </c>
    </row>
    <row r="47" spans="1:11" ht="12.75">
      <c r="A47" s="47">
        <v>43</v>
      </c>
      <c r="B47" s="48" t="s">
        <v>177</v>
      </c>
      <c r="C47" s="48" t="s">
        <v>178</v>
      </c>
      <c r="D47" s="48">
        <v>3</v>
      </c>
      <c r="E47" s="48">
        <v>3</v>
      </c>
      <c r="F47" s="48">
        <v>0</v>
      </c>
      <c r="G47" s="48">
        <v>3</v>
      </c>
      <c r="H47" s="48">
        <v>0</v>
      </c>
      <c r="I47" s="48">
        <v>0</v>
      </c>
      <c r="J47" s="48">
        <v>0</v>
      </c>
      <c r="K47" s="48">
        <v>0</v>
      </c>
    </row>
    <row r="48" spans="1:11" ht="12.75">
      <c r="A48" s="47">
        <v>44</v>
      </c>
      <c r="B48" s="48" t="s">
        <v>177</v>
      </c>
      <c r="C48" s="48" t="s">
        <v>179</v>
      </c>
      <c r="D48" s="48">
        <v>36</v>
      </c>
      <c r="E48" s="48">
        <v>19</v>
      </c>
      <c r="F48" s="48">
        <v>17</v>
      </c>
      <c r="G48" s="48">
        <v>36</v>
      </c>
      <c r="H48" s="48">
        <v>0</v>
      </c>
      <c r="I48" s="48">
        <v>0</v>
      </c>
      <c r="J48" s="48">
        <v>0</v>
      </c>
      <c r="K48" s="48">
        <v>0</v>
      </c>
    </row>
    <row r="49" spans="1:11" ht="12.75">
      <c r="A49" s="47">
        <v>45</v>
      </c>
      <c r="B49" s="48" t="s">
        <v>180</v>
      </c>
      <c r="C49" s="48" t="s">
        <v>181</v>
      </c>
      <c r="D49" s="48">
        <v>27</v>
      </c>
      <c r="E49" s="48">
        <v>18</v>
      </c>
      <c r="F49" s="48">
        <v>9</v>
      </c>
      <c r="G49" s="48">
        <v>25</v>
      </c>
      <c r="H49" s="48">
        <v>0</v>
      </c>
      <c r="I49" s="48">
        <v>1</v>
      </c>
      <c r="J49" s="48">
        <v>0</v>
      </c>
      <c r="K49" s="48">
        <v>1</v>
      </c>
    </row>
    <row r="50" spans="1:11" ht="12.75">
      <c r="A50" s="47">
        <v>46</v>
      </c>
      <c r="B50" s="48" t="s">
        <v>180</v>
      </c>
      <c r="C50" s="48" t="s">
        <v>182</v>
      </c>
      <c r="D50" s="48">
        <v>2</v>
      </c>
      <c r="E50" s="48">
        <v>2</v>
      </c>
      <c r="F50" s="48">
        <v>0</v>
      </c>
      <c r="G50" s="48">
        <v>1</v>
      </c>
      <c r="H50" s="48">
        <v>1</v>
      </c>
      <c r="I50" s="48">
        <v>0</v>
      </c>
      <c r="J50" s="48">
        <v>0</v>
      </c>
      <c r="K50" s="48">
        <v>0</v>
      </c>
    </row>
    <row r="51" spans="1:11" ht="12.75">
      <c r="A51" s="47">
        <v>47</v>
      </c>
      <c r="B51" s="48" t="s">
        <v>180</v>
      </c>
      <c r="C51" s="48" t="s">
        <v>183</v>
      </c>
      <c r="D51" s="48">
        <v>6</v>
      </c>
      <c r="E51" s="48">
        <v>4</v>
      </c>
      <c r="F51" s="48">
        <v>2</v>
      </c>
      <c r="G51" s="48">
        <v>6</v>
      </c>
      <c r="H51" s="48">
        <v>0</v>
      </c>
      <c r="I51" s="48">
        <v>0</v>
      </c>
      <c r="J51" s="48">
        <v>0</v>
      </c>
      <c r="K51" s="48">
        <v>0</v>
      </c>
    </row>
    <row r="52" spans="1:11" ht="12.75">
      <c r="A52" s="47">
        <v>48</v>
      </c>
      <c r="B52" s="48" t="s">
        <v>180</v>
      </c>
      <c r="C52" s="48" t="s">
        <v>184</v>
      </c>
      <c r="D52" s="48">
        <v>16</v>
      </c>
      <c r="E52" s="48">
        <v>10</v>
      </c>
      <c r="F52" s="48">
        <v>6</v>
      </c>
      <c r="G52" s="48">
        <v>3</v>
      </c>
      <c r="H52" s="48">
        <v>0</v>
      </c>
      <c r="I52" s="48">
        <v>0</v>
      </c>
      <c r="J52" s="48">
        <v>13</v>
      </c>
      <c r="K52" s="48">
        <v>0</v>
      </c>
    </row>
    <row r="53" spans="1:11" ht="12.75">
      <c r="A53" s="47">
        <v>49</v>
      </c>
      <c r="B53" s="48" t="s">
        <v>180</v>
      </c>
      <c r="C53" s="48" t="s">
        <v>185</v>
      </c>
      <c r="D53" s="48">
        <v>14</v>
      </c>
      <c r="E53" s="48">
        <v>11</v>
      </c>
      <c r="F53" s="48">
        <v>3</v>
      </c>
      <c r="G53" s="48">
        <v>10</v>
      </c>
      <c r="H53" s="48">
        <v>0</v>
      </c>
      <c r="I53" s="48">
        <v>1</v>
      </c>
      <c r="J53" s="48">
        <v>3</v>
      </c>
      <c r="K53" s="48">
        <v>0</v>
      </c>
    </row>
    <row r="54" spans="1:11" ht="12.75">
      <c r="A54" s="47">
        <v>50</v>
      </c>
      <c r="B54" s="48" t="s">
        <v>180</v>
      </c>
      <c r="C54" s="48" t="s">
        <v>186</v>
      </c>
      <c r="D54" s="48">
        <v>10</v>
      </c>
      <c r="E54" s="48">
        <v>6</v>
      </c>
      <c r="F54" s="48">
        <v>4</v>
      </c>
      <c r="G54" s="48">
        <v>10</v>
      </c>
      <c r="H54" s="48">
        <v>0</v>
      </c>
      <c r="I54" s="48">
        <v>0</v>
      </c>
      <c r="J54" s="48">
        <v>0</v>
      </c>
      <c r="K54" s="48">
        <v>0</v>
      </c>
    </row>
    <row r="55" spans="1:11" ht="12.75">
      <c r="A55" s="47">
        <v>51</v>
      </c>
      <c r="B55" s="48" t="s">
        <v>180</v>
      </c>
      <c r="C55" s="48" t="s">
        <v>187</v>
      </c>
      <c r="D55" s="48">
        <v>3</v>
      </c>
      <c r="E55" s="48">
        <v>1</v>
      </c>
      <c r="F55" s="48">
        <v>2</v>
      </c>
      <c r="G55" s="48">
        <v>3</v>
      </c>
      <c r="H55" s="48">
        <v>0</v>
      </c>
      <c r="I55" s="48">
        <v>0</v>
      </c>
      <c r="J55" s="48">
        <v>0</v>
      </c>
      <c r="K55" s="48">
        <v>0</v>
      </c>
    </row>
    <row r="56" spans="1:11" ht="12.75">
      <c r="A56" s="47">
        <v>52</v>
      </c>
      <c r="B56" s="48" t="s">
        <v>188</v>
      </c>
      <c r="C56" s="48" t="s">
        <v>189</v>
      </c>
      <c r="D56" s="48">
        <v>12</v>
      </c>
      <c r="E56" s="48">
        <v>5</v>
      </c>
      <c r="F56" s="48">
        <v>7</v>
      </c>
      <c r="G56" s="48">
        <v>12</v>
      </c>
      <c r="H56" s="48">
        <v>0</v>
      </c>
      <c r="I56" s="48">
        <v>0</v>
      </c>
      <c r="J56" s="48">
        <v>0</v>
      </c>
      <c r="K56" s="48">
        <v>0</v>
      </c>
    </row>
    <row r="57" spans="1:11" ht="12.75">
      <c r="A57" s="47">
        <v>53</v>
      </c>
      <c r="B57" s="48" t="s">
        <v>190</v>
      </c>
      <c r="C57" s="48" t="s">
        <v>191</v>
      </c>
      <c r="D57" s="48">
        <v>10</v>
      </c>
      <c r="E57" s="48">
        <v>3</v>
      </c>
      <c r="F57" s="48">
        <v>7</v>
      </c>
      <c r="G57" s="48">
        <v>10</v>
      </c>
      <c r="H57" s="48">
        <v>0</v>
      </c>
      <c r="I57" s="48">
        <v>0</v>
      </c>
      <c r="J57" s="48">
        <v>0</v>
      </c>
      <c r="K57" s="48">
        <v>0</v>
      </c>
    </row>
    <row r="58" spans="1:11" ht="12.75">
      <c r="A58" s="47">
        <v>54</v>
      </c>
      <c r="B58" s="48" t="s">
        <v>190</v>
      </c>
      <c r="C58" s="48" t="s">
        <v>192</v>
      </c>
      <c r="D58" s="48">
        <v>8</v>
      </c>
      <c r="E58" s="48">
        <v>5</v>
      </c>
      <c r="F58" s="48">
        <v>3</v>
      </c>
      <c r="G58" s="48">
        <v>8</v>
      </c>
      <c r="H58" s="48">
        <v>0</v>
      </c>
      <c r="I58" s="48">
        <v>0</v>
      </c>
      <c r="J58" s="48">
        <v>0</v>
      </c>
      <c r="K58" s="48">
        <v>0</v>
      </c>
    </row>
    <row r="59" spans="1:11" ht="12.75">
      <c r="A59" s="47">
        <v>55</v>
      </c>
      <c r="B59" s="48" t="s">
        <v>190</v>
      </c>
      <c r="C59" s="48" t="s">
        <v>193</v>
      </c>
      <c r="D59" s="48">
        <v>4</v>
      </c>
      <c r="E59" s="48">
        <v>4</v>
      </c>
      <c r="F59" s="48">
        <v>0</v>
      </c>
      <c r="G59" s="48">
        <v>2</v>
      </c>
      <c r="H59" s="48">
        <v>0</v>
      </c>
      <c r="I59" s="48">
        <v>0</v>
      </c>
      <c r="J59" s="48">
        <v>2</v>
      </c>
      <c r="K59" s="48">
        <v>0</v>
      </c>
    </row>
    <row r="60" spans="1:11" ht="12.75">
      <c r="A60" s="47">
        <v>56</v>
      </c>
      <c r="B60" s="48" t="s">
        <v>190</v>
      </c>
      <c r="C60" s="48" t="s">
        <v>194</v>
      </c>
      <c r="D60" s="48">
        <v>9</v>
      </c>
      <c r="E60" s="48">
        <v>7</v>
      </c>
      <c r="F60" s="48">
        <v>2</v>
      </c>
      <c r="G60" s="48">
        <v>9</v>
      </c>
      <c r="H60" s="48">
        <v>0</v>
      </c>
      <c r="I60" s="48">
        <v>0</v>
      </c>
      <c r="J60" s="48">
        <v>0</v>
      </c>
      <c r="K60" s="48">
        <v>0</v>
      </c>
    </row>
    <row r="61" spans="1:11" ht="12.75">
      <c r="A61" s="47">
        <v>57</v>
      </c>
      <c r="B61" s="48" t="s">
        <v>190</v>
      </c>
      <c r="C61" s="48" t="s">
        <v>195</v>
      </c>
      <c r="D61" s="48">
        <v>24</v>
      </c>
      <c r="E61" s="48">
        <v>16</v>
      </c>
      <c r="F61" s="48">
        <v>8</v>
      </c>
      <c r="G61" s="48">
        <v>15</v>
      </c>
      <c r="H61" s="48">
        <v>0</v>
      </c>
      <c r="I61" s="48">
        <v>0</v>
      </c>
      <c r="J61" s="48">
        <v>9</v>
      </c>
      <c r="K61" s="48">
        <v>0</v>
      </c>
    </row>
    <row r="62" spans="1:11" ht="12.75">
      <c r="A62" s="47">
        <v>58</v>
      </c>
      <c r="B62" s="48" t="s">
        <v>190</v>
      </c>
      <c r="C62" s="48" t="s">
        <v>196</v>
      </c>
      <c r="D62" s="48">
        <v>13</v>
      </c>
      <c r="E62" s="48">
        <v>9</v>
      </c>
      <c r="F62" s="48">
        <v>4</v>
      </c>
      <c r="G62" s="48">
        <v>12</v>
      </c>
      <c r="H62" s="48">
        <v>0</v>
      </c>
      <c r="I62" s="48">
        <v>1</v>
      </c>
      <c r="J62" s="48">
        <v>0</v>
      </c>
      <c r="K62" s="48">
        <v>0</v>
      </c>
    </row>
    <row r="63" spans="1:11" ht="12.75">
      <c r="A63" s="47">
        <v>59</v>
      </c>
      <c r="B63" s="48" t="s">
        <v>190</v>
      </c>
      <c r="C63" s="48" t="s">
        <v>197</v>
      </c>
      <c r="D63" s="48">
        <v>8</v>
      </c>
      <c r="E63" s="48">
        <v>6</v>
      </c>
      <c r="F63" s="48">
        <v>2</v>
      </c>
      <c r="G63" s="48">
        <v>8</v>
      </c>
      <c r="H63" s="48">
        <v>0</v>
      </c>
      <c r="I63" s="48">
        <v>0</v>
      </c>
      <c r="J63" s="48">
        <v>0</v>
      </c>
      <c r="K63" s="48">
        <v>0</v>
      </c>
    </row>
    <row r="64" spans="1:11" ht="12.75">
      <c r="A64" s="47">
        <v>60</v>
      </c>
      <c r="B64" s="48" t="s">
        <v>190</v>
      </c>
      <c r="C64" s="48" t="s">
        <v>198</v>
      </c>
      <c r="D64" s="48">
        <v>11</v>
      </c>
      <c r="E64" s="48">
        <v>7</v>
      </c>
      <c r="F64" s="48">
        <v>4</v>
      </c>
      <c r="G64" s="48">
        <v>9</v>
      </c>
      <c r="H64" s="48">
        <v>0</v>
      </c>
      <c r="I64" s="48">
        <v>0</v>
      </c>
      <c r="J64" s="48">
        <v>2</v>
      </c>
      <c r="K64" s="48">
        <v>0</v>
      </c>
    </row>
    <row r="65" spans="1:11" ht="12.75">
      <c r="A65" s="47">
        <v>61</v>
      </c>
      <c r="B65" s="48" t="s">
        <v>190</v>
      </c>
      <c r="C65" s="48" t="s">
        <v>199</v>
      </c>
      <c r="D65" s="48">
        <v>9</v>
      </c>
      <c r="E65" s="48">
        <v>8</v>
      </c>
      <c r="F65" s="48">
        <v>1</v>
      </c>
      <c r="G65" s="48">
        <v>5</v>
      </c>
      <c r="H65" s="48">
        <v>0</v>
      </c>
      <c r="I65" s="48">
        <v>0</v>
      </c>
      <c r="J65" s="48">
        <v>4</v>
      </c>
      <c r="K65" s="48">
        <v>0</v>
      </c>
    </row>
    <row r="66" spans="1:11" ht="12.75">
      <c r="A66" s="47">
        <v>62</v>
      </c>
      <c r="B66" s="48" t="s">
        <v>200</v>
      </c>
      <c r="C66" s="48" t="s">
        <v>201</v>
      </c>
      <c r="D66" s="48">
        <v>26</v>
      </c>
      <c r="E66" s="48">
        <v>11</v>
      </c>
      <c r="F66" s="48">
        <v>15</v>
      </c>
      <c r="G66" s="48">
        <v>23</v>
      </c>
      <c r="H66" s="48">
        <v>0</v>
      </c>
      <c r="I66" s="48">
        <v>0</v>
      </c>
      <c r="J66" s="48">
        <v>3</v>
      </c>
      <c r="K66" s="48">
        <v>0</v>
      </c>
    </row>
    <row r="67" spans="1:11" ht="12.75">
      <c r="A67" s="47">
        <v>63</v>
      </c>
      <c r="B67" s="48" t="s">
        <v>202</v>
      </c>
      <c r="C67" s="48" t="s">
        <v>203</v>
      </c>
      <c r="D67" s="48">
        <v>18</v>
      </c>
      <c r="E67" s="48">
        <v>9</v>
      </c>
      <c r="F67" s="48">
        <v>9</v>
      </c>
      <c r="G67" s="48">
        <v>18</v>
      </c>
      <c r="H67" s="48">
        <v>0</v>
      </c>
      <c r="I67" s="48">
        <v>0</v>
      </c>
      <c r="J67" s="48">
        <v>0</v>
      </c>
      <c r="K67" s="48">
        <v>0</v>
      </c>
    </row>
    <row r="68" spans="1:11" ht="12.75">
      <c r="A68" s="47">
        <v>64</v>
      </c>
      <c r="B68" s="48" t="s">
        <v>202</v>
      </c>
      <c r="C68" s="48" t="s">
        <v>204</v>
      </c>
      <c r="D68" s="48">
        <v>29</v>
      </c>
      <c r="E68" s="48">
        <v>15</v>
      </c>
      <c r="F68" s="48">
        <v>14</v>
      </c>
      <c r="G68" s="48">
        <v>13</v>
      </c>
      <c r="H68" s="48">
        <v>0</v>
      </c>
      <c r="I68" s="48">
        <v>0</v>
      </c>
      <c r="J68" s="48">
        <v>16</v>
      </c>
      <c r="K68" s="48">
        <v>0</v>
      </c>
    </row>
    <row r="69" spans="1:11" ht="12.75">
      <c r="A69" s="47">
        <v>65</v>
      </c>
      <c r="B69" s="48" t="s">
        <v>205</v>
      </c>
      <c r="C69" s="48" t="s">
        <v>206</v>
      </c>
      <c r="D69" s="48">
        <v>12</v>
      </c>
      <c r="E69" s="48">
        <v>6</v>
      </c>
      <c r="F69" s="48">
        <v>6</v>
      </c>
      <c r="G69" s="48">
        <v>11</v>
      </c>
      <c r="H69" s="48">
        <v>1</v>
      </c>
      <c r="I69" s="48">
        <v>0</v>
      </c>
      <c r="J69" s="48">
        <v>0</v>
      </c>
      <c r="K69" s="48">
        <v>0</v>
      </c>
    </row>
    <row r="70" spans="1:11" ht="12.75">
      <c r="A70" s="47">
        <v>66</v>
      </c>
      <c r="B70" s="48" t="s">
        <v>207</v>
      </c>
      <c r="C70" s="48" t="s">
        <v>208</v>
      </c>
      <c r="D70" s="48">
        <v>24</v>
      </c>
      <c r="E70" s="48">
        <v>18</v>
      </c>
      <c r="F70" s="48">
        <v>6</v>
      </c>
      <c r="G70" s="48">
        <v>18</v>
      </c>
      <c r="H70" s="48">
        <v>0</v>
      </c>
      <c r="I70" s="48">
        <v>0</v>
      </c>
      <c r="J70" s="48">
        <v>6</v>
      </c>
      <c r="K70" s="48">
        <v>0</v>
      </c>
    </row>
    <row r="71" spans="1:11" ht="12.75">
      <c r="A71" s="47">
        <v>67</v>
      </c>
      <c r="B71" s="48" t="s">
        <v>207</v>
      </c>
      <c r="C71" s="48" t="s">
        <v>209</v>
      </c>
      <c r="D71" s="48">
        <v>5</v>
      </c>
      <c r="E71" s="48">
        <v>3</v>
      </c>
      <c r="F71" s="48">
        <v>2</v>
      </c>
      <c r="G71" s="48">
        <v>3</v>
      </c>
      <c r="H71" s="48">
        <v>0</v>
      </c>
      <c r="I71" s="48">
        <v>0</v>
      </c>
      <c r="J71" s="48">
        <v>0</v>
      </c>
      <c r="K71" s="48">
        <v>2</v>
      </c>
    </row>
    <row r="72" spans="1:11" ht="12.75">
      <c r="A72" s="47">
        <v>68</v>
      </c>
      <c r="B72" s="48" t="s">
        <v>207</v>
      </c>
      <c r="C72" s="48" t="s">
        <v>210</v>
      </c>
      <c r="D72" s="48">
        <v>42</v>
      </c>
      <c r="E72" s="48">
        <v>28</v>
      </c>
      <c r="F72" s="48">
        <v>14</v>
      </c>
      <c r="G72" s="48">
        <v>36</v>
      </c>
      <c r="H72" s="48">
        <v>0</v>
      </c>
      <c r="I72" s="48">
        <v>0</v>
      </c>
      <c r="J72" s="48">
        <v>6</v>
      </c>
      <c r="K72" s="48">
        <v>0</v>
      </c>
    </row>
    <row r="73" spans="1:11" ht="12.75">
      <c r="A73" s="47">
        <v>69</v>
      </c>
      <c r="B73" s="48" t="s">
        <v>207</v>
      </c>
      <c r="C73" s="48" t="s">
        <v>211</v>
      </c>
      <c r="D73" s="48">
        <v>4</v>
      </c>
      <c r="E73" s="48">
        <v>1</v>
      </c>
      <c r="F73" s="48">
        <v>3</v>
      </c>
      <c r="G73" s="48">
        <v>1</v>
      </c>
      <c r="H73" s="48">
        <v>2</v>
      </c>
      <c r="I73" s="48">
        <v>0</v>
      </c>
      <c r="J73" s="48">
        <v>1</v>
      </c>
      <c r="K73" s="48">
        <v>0</v>
      </c>
    </row>
    <row r="74" spans="1:11" ht="12.75">
      <c r="A74" s="47">
        <v>70</v>
      </c>
      <c r="B74" s="48" t="s">
        <v>207</v>
      </c>
      <c r="C74" s="48" t="s">
        <v>212</v>
      </c>
      <c r="D74" s="48">
        <v>20</v>
      </c>
      <c r="E74" s="48">
        <v>14</v>
      </c>
      <c r="F74" s="48">
        <v>6</v>
      </c>
      <c r="G74" s="48">
        <v>20</v>
      </c>
      <c r="H74" s="48">
        <v>0</v>
      </c>
      <c r="I74" s="48">
        <v>0</v>
      </c>
      <c r="J74" s="48">
        <v>0</v>
      </c>
      <c r="K74" s="48">
        <v>0</v>
      </c>
    </row>
    <row r="75" spans="1:11" ht="12.75">
      <c r="A75" s="47">
        <v>71</v>
      </c>
      <c r="B75" s="48" t="s">
        <v>213</v>
      </c>
      <c r="C75" s="48" t="s">
        <v>214</v>
      </c>
      <c r="D75" s="48">
        <v>14</v>
      </c>
      <c r="E75" s="48">
        <v>9</v>
      </c>
      <c r="F75" s="48">
        <v>5</v>
      </c>
      <c r="G75" s="48">
        <v>7</v>
      </c>
      <c r="H75" s="48">
        <v>0</v>
      </c>
      <c r="I75" s="48">
        <v>0</v>
      </c>
      <c r="J75" s="48">
        <v>7</v>
      </c>
      <c r="K75" s="48">
        <v>0</v>
      </c>
    </row>
    <row r="76" spans="1:11" ht="12.75">
      <c r="A76" s="47">
        <v>72</v>
      </c>
      <c r="B76" s="48" t="s">
        <v>213</v>
      </c>
      <c r="C76" s="48" t="s">
        <v>215</v>
      </c>
      <c r="D76" s="48">
        <v>12</v>
      </c>
      <c r="E76" s="48">
        <v>7</v>
      </c>
      <c r="F76" s="48">
        <v>5</v>
      </c>
      <c r="G76" s="48">
        <v>11</v>
      </c>
      <c r="H76" s="48">
        <v>1</v>
      </c>
      <c r="I76" s="48">
        <v>0</v>
      </c>
      <c r="J76" s="48">
        <v>0</v>
      </c>
      <c r="K76" s="48">
        <v>0</v>
      </c>
    </row>
    <row r="77" spans="1:11" ht="12.75">
      <c r="A77" s="47">
        <v>73</v>
      </c>
      <c r="B77" s="48" t="s">
        <v>216</v>
      </c>
      <c r="C77" s="48" t="s">
        <v>217</v>
      </c>
      <c r="D77" s="48">
        <v>26</v>
      </c>
      <c r="E77" s="48">
        <v>16</v>
      </c>
      <c r="F77" s="48">
        <v>10</v>
      </c>
      <c r="G77" s="48">
        <v>20</v>
      </c>
      <c r="H77" s="48">
        <v>0</v>
      </c>
      <c r="I77" s="48">
        <v>0</v>
      </c>
      <c r="J77" s="48">
        <v>6</v>
      </c>
      <c r="K77" s="48">
        <v>0</v>
      </c>
    </row>
    <row r="78" spans="1:11" ht="12.75">
      <c r="A78" s="47">
        <v>74</v>
      </c>
      <c r="B78" s="48" t="s">
        <v>216</v>
      </c>
      <c r="C78" s="48" t="s">
        <v>218</v>
      </c>
      <c r="D78" s="48">
        <v>46</v>
      </c>
      <c r="E78" s="48">
        <v>24</v>
      </c>
      <c r="F78" s="48">
        <v>22</v>
      </c>
      <c r="G78" s="48">
        <v>46</v>
      </c>
      <c r="H78" s="48">
        <v>0</v>
      </c>
      <c r="I78" s="48">
        <v>0</v>
      </c>
      <c r="J78" s="48">
        <v>0</v>
      </c>
      <c r="K78" s="48">
        <v>0</v>
      </c>
    </row>
    <row r="79" spans="1:11" ht="12.75">
      <c r="A79" s="47">
        <v>75</v>
      </c>
      <c r="B79" s="48" t="s">
        <v>216</v>
      </c>
      <c r="C79" s="48" t="s">
        <v>219</v>
      </c>
      <c r="D79" s="48">
        <v>6</v>
      </c>
      <c r="E79" s="48">
        <v>4</v>
      </c>
      <c r="F79" s="48">
        <v>2</v>
      </c>
      <c r="G79" s="48">
        <v>5</v>
      </c>
      <c r="H79" s="48">
        <v>1</v>
      </c>
      <c r="I79" s="48">
        <v>0</v>
      </c>
      <c r="J79" s="48">
        <v>0</v>
      </c>
      <c r="K79" s="48">
        <v>0</v>
      </c>
    </row>
    <row r="80" spans="1:11" ht="12.75">
      <c r="A80" s="47">
        <v>76</v>
      </c>
      <c r="B80" s="48" t="s">
        <v>220</v>
      </c>
      <c r="C80" s="48" t="s">
        <v>221</v>
      </c>
      <c r="D80" s="48">
        <v>213</v>
      </c>
      <c r="E80" s="48">
        <v>145</v>
      </c>
      <c r="F80" s="48">
        <v>68</v>
      </c>
      <c r="G80" s="48">
        <v>212</v>
      </c>
      <c r="H80" s="48">
        <v>1</v>
      </c>
      <c r="I80" s="48">
        <v>0</v>
      </c>
      <c r="J80" s="48">
        <v>0</v>
      </c>
      <c r="K80" s="48">
        <v>0</v>
      </c>
    </row>
    <row r="81" spans="1:11" ht="12.75">
      <c r="A81" s="47">
        <v>77</v>
      </c>
      <c r="B81" s="48" t="s">
        <v>222</v>
      </c>
      <c r="C81" s="48" t="s">
        <v>223</v>
      </c>
      <c r="D81" s="48">
        <v>17</v>
      </c>
      <c r="E81" s="48">
        <v>14</v>
      </c>
      <c r="F81" s="48">
        <v>3</v>
      </c>
      <c r="G81" s="48">
        <v>15</v>
      </c>
      <c r="H81" s="48">
        <v>0</v>
      </c>
      <c r="I81" s="48">
        <v>2</v>
      </c>
      <c r="J81" s="48">
        <v>0</v>
      </c>
      <c r="K81" s="48">
        <v>0</v>
      </c>
    </row>
    <row r="82" spans="1:11" ht="12.75">
      <c r="A82" s="47">
        <v>78</v>
      </c>
      <c r="B82" s="48" t="s">
        <v>224</v>
      </c>
      <c r="C82" s="48" t="s">
        <v>225</v>
      </c>
      <c r="D82" s="48">
        <v>60</v>
      </c>
      <c r="E82" s="48">
        <v>41</v>
      </c>
      <c r="F82" s="48">
        <v>19</v>
      </c>
      <c r="G82" s="48">
        <v>60</v>
      </c>
      <c r="H82" s="48">
        <v>0</v>
      </c>
      <c r="I82" s="48">
        <v>0</v>
      </c>
      <c r="J82" s="48">
        <v>0</v>
      </c>
      <c r="K82" s="48">
        <v>0</v>
      </c>
    </row>
    <row r="83" spans="1:11" s="71" customFormat="1" ht="15">
      <c r="A83" s="213" t="s">
        <v>226</v>
      </c>
      <c r="B83" s="213"/>
      <c r="C83" s="50" t="s">
        <v>283</v>
      </c>
      <c r="D83" s="70">
        <v>2277</v>
      </c>
      <c r="E83" s="70">
        <v>1474</v>
      </c>
      <c r="F83" s="70">
        <v>803</v>
      </c>
      <c r="G83" s="70">
        <v>1790</v>
      </c>
      <c r="H83" s="70">
        <v>77</v>
      </c>
      <c r="I83" s="70">
        <v>18</v>
      </c>
      <c r="J83" s="70">
        <v>309</v>
      </c>
      <c r="K83" s="70">
        <v>83</v>
      </c>
    </row>
    <row r="84" spans="1:11" ht="12" customHeight="1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</row>
    <row r="85" spans="1:11" ht="12.75">
      <c r="A85" s="54">
        <v>1</v>
      </c>
      <c r="B85" s="55" t="s">
        <v>118</v>
      </c>
      <c r="C85" s="55" t="s">
        <v>227</v>
      </c>
      <c r="D85" s="55">
        <v>11</v>
      </c>
      <c r="E85" s="55">
        <v>5</v>
      </c>
      <c r="F85" s="55">
        <v>6</v>
      </c>
      <c r="G85" s="55">
        <v>1</v>
      </c>
      <c r="H85" s="55">
        <v>0</v>
      </c>
      <c r="I85" s="55">
        <v>10</v>
      </c>
      <c r="J85" s="55">
        <v>0</v>
      </c>
      <c r="K85" s="55">
        <v>0</v>
      </c>
    </row>
    <row r="86" spans="1:11" ht="12.75">
      <c r="A86" s="47">
        <v>2</v>
      </c>
      <c r="B86" s="48" t="s">
        <v>228</v>
      </c>
      <c r="C86" s="48" t="s">
        <v>229</v>
      </c>
      <c r="D86" s="48">
        <v>3</v>
      </c>
      <c r="E86" s="48">
        <v>0</v>
      </c>
      <c r="F86" s="48">
        <v>3</v>
      </c>
      <c r="G86" s="48">
        <v>0</v>
      </c>
      <c r="H86" s="48">
        <v>2</v>
      </c>
      <c r="I86" s="48">
        <v>1</v>
      </c>
      <c r="J86" s="48">
        <v>0</v>
      </c>
      <c r="K86" s="48">
        <v>0</v>
      </c>
    </row>
    <row r="87" spans="1:11" ht="12.75">
      <c r="A87" s="47">
        <v>3</v>
      </c>
      <c r="B87" s="55" t="s">
        <v>120</v>
      </c>
      <c r="C87" s="55" t="s">
        <v>230</v>
      </c>
      <c r="D87" s="55">
        <v>5</v>
      </c>
      <c r="E87" s="55">
        <v>3</v>
      </c>
      <c r="F87" s="55">
        <v>2</v>
      </c>
      <c r="G87" s="55">
        <v>0</v>
      </c>
      <c r="H87" s="55">
        <v>1</v>
      </c>
      <c r="I87" s="55">
        <v>4</v>
      </c>
      <c r="J87" s="55">
        <v>0</v>
      </c>
      <c r="K87" s="55">
        <v>0</v>
      </c>
    </row>
    <row r="88" spans="1:11" ht="12.75">
      <c r="A88" s="47">
        <v>4</v>
      </c>
      <c r="B88" s="55" t="s">
        <v>124</v>
      </c>
      <c r="C88" s="55" t="s">
        <v>231</v>
      </c>
      <c r="D88" s="55">
        <v>17</v>
      </c>
      <c r="E88" s="55">
        <v>0</v>
      </c>
      <c r="F88" s="55">
        <v>17</v>
      </c>
      <c r="G88" s="55">
        <v>7</v>
      </c>
      <c r="H88" s="55">
        <v>5</v>
      </c>
      <c r="I88" s="55">
        <v>5</v>
      </c>
      <c r="J88" s="55">
        <v>0</v>
      </c>
      <c r="K88" s="55">
        <v>0</v>
      </c>
    </row>
    <row r="89" spans="1:11" ht="12.75">
      <c r="A89" s="47">
        <v>5</v>
      </c>
      <c r="B89" s="48" t="s">
        <v>126</v>
      </c>
      <c r="C89" s="48" t="s">
        <v>232</v>
      </c>
      <c r="D89" s="48">
        <v>68</v>
      </c>
      <c r="E89" s="48">
        <v>35</v>
      </c>
      <c r="F89" s="48">
        <v>33</v>
      </c>
      <c r="G89" s="48">
        <v>55</v>
      </c>
      <c r="H89" s="48">
        <v>3</v>
      </c>
      <c r="I89" s="48">
        <v>0</v>
      </c>
      <c r="J89" s="48">
        <v>5</v>
      </c>
      <c r="K89" s="48">
        <v>5</v>
      </c>
    </row>
    <row r="90" spans="1:11" ht="12.75">
      <c r="A90" s="54">
        <v>6</v>
      </c>
      <c r="B90" s="55" t="s">
        <v>126</v>
      </c>
      <c r="C90" s="55" t="s">
        <v>233</v>
      </c>
      <c r="D90" s="55">
        <v>28</v>
      </c>
      <c r="E90" s="55">
        <v>21</v>
      </c>
      <c r="F90" s="55">
        <v>7</v>
      </c>
      <c r="G90" s="55">
        <v>24</v>
      </c>
      <c r="H90" s="55">
        <v>3</v>
      </c>
      <c r="I90" s="55">
        <v>1</v>
      </c>
      <c r="J90" s="55">
        <v>0</v>
      </c>
      <c r="K90" s="55">
        <v>0</v>
      </c>
    </row>
    <row r="91" spans="1:11" ht="12.75">
      <c r="A91" s="47">
        <v>7</v>
      </c>
      <c r="B91" s="48" t="s">
        <v>126</v>
      </c>
      <c r="C91" s="48" t="s">
        <v>234</v>
      </c>
      <c r="D91" s="48">
        <v>6</v>
      </c>
      <c r="E91" s="48">
        <v>2</v>
      </c>
      <c r="F91" s="48">
        <v>4</v>
      </c>
      <c r="G91" s="48">
        <v>1</v>
      </c>
      <c r="H91" s="48">
        <v>5</v>
      </c>
      <c r="I91" s="48">
        <v>0</v>
      </c>
      <c r="J91" s="48">
        <v>0</v>
      </c>
      <c r="K91" s="48">
        <v>0</v>
      </c>
    </row>
    <row r="92" spans="1:11" ht="12.75">
      <c r="A92" s="54">
        <v>8</v>
      </c>
      <c r="B92" s="55" t="s">
        <v>126</v>
      </c>
      <c r="C92" s="55" t="s">
        <v>235</v>
      </c>
      <c r="D92" s="55">
        <v>15</v>
      </c>
      <c r="E92" s="55">
        <v>11</v>
      </c>
      <c r="F92" s="55">
        <v>4</v>
      </c>
      <c r="G92" s="55">
        <v>5</v>
      </c>
      <c r="H92" s="55">
        <v>4</v>
      </c>
      <c r="I92" s="55">
        <v>6</v>
      </c>
      <c r="J92" s="55">
        <v>0</v>
      </c>
      <c r="K92" s="55">
        <v>0</v>
      </c>
    </row>
    <row r="93" spans="1:11" ht="12.75">
      <c r="A93" s="47">
        <v>9</v>
      </c>
      <c r="B93" s="48" t="s">
        <v>135</v>
      </c>
      <c r="C93" s="48" t="s">
        <v>236</v>
      </c>
      <c r="D93" s="48">
        <v>81</v>
      </c>
      <c r="E93" s="48">
        <v>33</v>
      </c>
      <c r="F93" s="48">
        <v>48</v>
      </c>
      <c r="G93" s="48">
        <v>64</v>
      </c>
      <c r="H93" s="48">
        <v>8</v>
      </c>
      <c r="I93" s="48">
        <v>8</v>
      </c>
      <c r="J93" s="48">
        <v>0</v>
      </c>
      <c r="K93" s="48">
        <v>1</v>
      </c>
    </row>
    <row r="94" spans="1:11" ht="12.75">
      <c r="A94" s="47">
        <v>10</v>
      </c>
      <c r="B94" s="48" t="s">
        <v>144</v>
      </c>
      <c r="C94" s="48" t="s">
        <v>237</v>
      </c>
      <c r="D94" s="48">
        <v>28</v>
      </c>
      <c r="E94" s="48">
        <v>3</v>
      </c>
      <c r="F94" s="48">
        <v>25</v>
      </c>
      <c r="G94" s="48">
        <v>18</v>
      </c>
      <c r="H94" s="48">
        <v>3</v>
      </c>
      <c r="I94" s="48">
        <v>7</v>
      </c>
      <c r="J94" s="48">
        <v>0</v>
      </c>
      <c r="K94" s="48">
        <v>0</v>
      </c>
    </row>
    <row r="95" spans="1:11" ht="12.75">
      <c r="A95" s="47">
        <v>11</v>
      </c>
      <c r="B95" s="48" t="s">
        <v>148</v>
      </c>
      <c r="C95" s="48" t="s">
        <v>238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</row>
    <row r="96" spans="1:11" ht="12.75">
      <c r="A96" s="47">
        <v>12</v>
      </c>
      <c r="B96" s="48" t="s">
        <v>148</v>
      </c>
      <c r="C96" s="48" t="s">
        <v>239</v>
      </c>
      <c r="D96" s="48">
        <v>5</v>
      </c>
      <c r="E96" s="48">
        <v>4</v>
      </c>
      <c r="F96" s="48">
        <v>1</v>
      </c>
      <c r="G96" s="48">
        <v>2</v>
      </c>
      <c r="H96" s="48">
        <v>1</v>
      </c>
      <c r="I96" s="48">
        <v>2</v>
      </c>
      <c r="J96" s="48">
        <v>0</v>
      </c>
      <c r="K96" s="48">
        <v>0</v>
      </c>
    </row>
    <row r="97" spans="1:11" ht="12.75">
      <c r="A97" s="54">
        <v>13</v>
      </c>
      <c r="B97" s="55" t="s">
        <v>148</v>
      </c>
      <c r="C97" s="55" t="s">
        <v>240</v>
      </c>
      <c r="D97" s="55">
        <v>12</v>
      </c>
      <c r="E97" s="55">
        <v>3</v>
      </c>
      <c r="F97" s="55">
        <v>9</v>
      </c>
      <c r="G97" s="55">
        <v>0</v>
      </c>
      <c r="H97" s="55">
        <v>0</v>
      </c>
      <c r="I97" s="55">
        <v>12</v>
      </c>
      <c r="J97" s="55">
        <v>0</v>
      </c>
      <c r="K97" s="55">
        <v>0</v>
      </c>
    </row>
    <row r="98" spans="1:11" ht="12.75">
      <c r="A98" s="47">
        <v>14</v>
      </c>
      <c r="B98" s="48" t="s">
        <v>152</v>
      </c>
      <c r="C98" s="48" t="s">
        <v>241</v>
      </c>
      <c r="D98" s="48">
        <v>15</v>
      </c>
      <c r="E98" s="48">
        <v>7</v>
      </c>
      <c r="F98" s="48">
        <v>8</v>
      </c>
      <c r="G98" s="48">
        <v>1</v>
      </c>
      <c r="H98" s="48">
        <v>8</v>
      </c>
      <c r="I98" s="48">
        <v>5</v>
      </c>
      <c r="J98" s="48">
        <v>1</v>
      </c>
      <c r="K98" s="48">
        <v>0</v>
      </c>
    </row>
    <row r="99" spans="1:11" ht="12.75">
      <c r="A99" s="54">
        <v>15</v>
      </c>
      <c r="B99" s="55" t="s">
        <v>152</v>
      </c>
      <c r="C99" s="55" t="s">
        <v>242</v>
      </c>
      <c r="D99" s="55">
        <v>13</v>
      </c>
      <c r="E99" s="55">
        <v>1</v>
      </c>
      <c r="F99" s="55">
        <v>12</v>
      </c>
      <c r="G99" s="55">
        <v>3</v>
      </c>
      <c r="H99" s="55">
        <v>2</v>
      </c>
      <c r="I99" s="55">
        <v>8</v>
      </c>
      <c r="J99" s="55">
        <v>0</v>
      </c>
      <c r="K99" s="55">
        <v>0</v>
      </c>
    </row>
    <row r="100" spans="1:11" ht="12.75">
      <c r="A100" s="54">
        <v>16</v>
      </c>
      <c r="B100" s="55" t="s">
        <v>152</v>
      </c>
      <c r="C100" s="55" t="s">
        <v>243</v>
      </c>
      <c r="D100" s="55">
        <v>44</v>
      </c>
      <c r="E100" s="55">
        <v>7</v>
      </c>
      <c r="F100" s="55">
        <v>37</v>
      </c>
      <c r="G100" s="55">
        <v>6</v>
      </c>
      <c r="H100" s="55">
        <v>11</v>
      </c>
      <c r="I100" s="55">
        <v>24</v>
      </c>
      <c r="J100" s="55">
        <v>0</v>
      </c>
      <c r="K100" s="55">
        <v>3</v>
      </c>
    </row>
    <row r="101" spans="1:11" ht="12.75">
      <c r="A101" s="47">
        <v>17</v>
      </c>
      <c r="B101" s="48" t="s">
        <v>154</v>
      </c>
      <c r="C101" s="48" t="s">
        <v>244</v>
      </c>
      <c r="D101" s="48">
        <v>34</v>
      </c>
      <c r="E101" s="48">
        <v>4</v>
      </c>
      <c r="F101" s="48">
        <v>30</v>
      </c>
      <c r="G101" s="48">
        <v>23</v>
      </c>
      <c r="H101" s="48">
        <v>6</v>
      </c>
      <c r="I101" s="48">
        <v>4</v>
      </c>
      <c r="J101" s="48">
        <v>0</v>
      </c>
      <c r="K101" s="48">
        <v>1</v>
      </c>
    </row>
    <row r="102" spans="1:11" ht="12.75">
      <c r="A102" s="47">
        <v>18</v>
      </c>
      <c r="B102" s="48" t="s">
        <v>156</v>
      </c>
      <c r="C102" s="48" t="s">
        <v>245</v>
      </c>
      <c r="D102" s="48">
        <v>24</v>
      </c>
      <c r="E102" s="48">
        <v>13</v>
      </c>
      <c r="F102" s="48">
        <v>11</v>
      </c>
      <c r="G102" s="48">
        <v>10</v>
      </c>
      <c r="H102" s="48">
        <v>4</v>
      </c>
      <c r="I102" s="48">
        <v>10</v>
      </c>
      <c r="J102" s="48">
        <v>0</v>
      </c>
      <c r="K102" s="48">
        <v>0</v>
      </c>
    </row>
    <row r="103" spans="1:11" ht="12.75">
      <c r="A103" s="47">
        <v>19</v>
      </c>
      <c r="B103" s="48" t="s">
        <v>163</v>
      </c>
      <c r="C103" s="48" t="s">
        <v>246</v>
      </c>
      <c r="D103" s="48">
        <v>6</v>
      </c>
      <c r="E103" s="48">
        <v>1</v>
      </c>
      <c r="F103" s="48">
        <v>5</v>
      </c>
      <c r="G103" s="48">
        <v>2</v>
      </c>
      <c r="H103" s="48">
        <v>0</v>
      </c>
      <c r="I103" s="48">
        <v>2</v>
      </c>
      <c r="J103" s="48">
        <v>0</v>
      </c>
      <c r="K103" s="48">
        <v>2</v>
      </c>
    </row>
    <row r="104" spans="1:11" ht="12.75">
      <c r="A104" s="54">
        <v>20</v>
      </c>
      <c r="B104" s="55" t="s">
        <v>169</v>
      </c>
      <c r="C104" s="55" t="s">
        <v>386</v>
      </c>
      <c r="D104" s="55">
        <v>8</v>
      </c>
      <c r="E104" s="55">
        <v>2</v>
      </c>
      <c r="F104" s="55">
        <v>6</v>
      </c>
      <c r="G104" s="55">
        <v>0</v>
      </c>
      <c r="H104" s="55">
        <v>7</v>
      </c>
      <c r="I104" s="55">
        <v>0</v>
      </c>
      <c r="J104" s="55">
        <v>0</v>
      </c>
      <c r="K104" s="55">
        <v>1</v>
      </c>
    </row>
    <row r="105" spans="1:11" ht="12.75">
      <c r="A105" s="47">
        <v>21</v>
      </c>
      <c r="B105" s="48" t="s">
        <v>169</v>
      </c>
      <c r="C105" s="48" t="s">
        <v>248</v>
      </c>
      <c r="D105" s="48">
        <v>24</v>
      </c>
      <c r="E105" s="48">
        <v>13</v>
      </c>
      <c r="F105" s="48">
        <v>11</v>
      </c>
      <c r="G105" s="48">
        <v>20</v>
      </c>
      <c r="H105" s="48">
        <v>2</v>
      </c>
      <c r="I105" s="48">
        <v>2</v>
      </c>
      <c r="J105" s="48">
        <v>0</v>
      </c>
      <c r="K105" s="48">
        <v>0</v>
      </c>
    </row>
    <row r="106" spans="1:11" ht="12.75">
      <c r="A106" s="47">
        <v>22</v>
      </c>
      <c r="B106" s="48" t="s">
        <v>173</v>
      </c>
      <c r="C106" s="48" t="s">
        <v>249</v>
      </c>
      <c r="D106" s="48">
        <v>7</v>
      </c>
      <c r="E106" s="48">
        <v>7</v>
      </c>
      <c r="F106" s="48">
        <v>0</v>
      </c>
      <c r="G106" s="48">
        <v>6</v>
      </c>
      <c r="H106" s="48">
        <v>0</v>
      </c>
      <c r="I106" s="48">
        <v>1</v>
      </c>
      <c r="J106" s="48">
        <v>0</v>
      </c>
      <c r="K106" s="48">
        <v>0</v>
      </c>
    </row>
    <row r="107" spans="1:11" ht="12.75">
      <c r="A107" s="47">
        <v>23</v>
      </c>
      <c r="B107" s="48" t="s">
        <v>177</v>
      </c>
      <c r="C107" s="48" t="s">
        <v>250</v>
      </c>
      <c r="D107" s="48">
        <v>6</v>
      </c>
      <c r="E107" s="48">
        <v>2</v>
      </c>
      <c r="F107" s="48">
        <v>4</v>
      </c>
      <c r="G107" s="48">
        <v>4</v>
      </c>
      <c r="H107" s="48">
        <v>2</v>
      </c>
      <c r="I107" s="48">
        <v>0</v>
      </c>
      <c r="J107" s="48">
        <v>0</v>
      </c>
      <c r="K107" s="48">
        <v>0</v>
      </c>
    </row>
    <row r="108" spans="1:11" ht="12.75">
      <c r="A108" s="47">
        <v>24</v>
      </c>
      <c r="B108" s="48" t="s">
        <v>177</v>
      </c>
      <c r="C108" s="48" t="s">
        <v>251</v>
      </c>
      <c r="D108" s="48">
        <v>11</v>
      </c>
      <c r="E108" s="48">
        <v>1</v>
      </c>
      <c r="F108" s="48">
        <v>10</v>
      </c>
      <c r="G108" s="48">
        <v>6</v>
      </c>
      <c r="H108" s="48">
        <v>3</v>
      </c>
      <c r="I108" s="48">
        <v>1</v>
      </c>
      <c r="J108" s="48">
        <v>0</v>
      </c>
      <c r="K108" s="48">
        <v>1</v>
      </c>
    </row>
    <row r="109" spans="1:11" ht="12.75">
      <c r="A109" s="47">
        <v>25</v>
      </c>
      <c r="B109" s="48" t="s">
        <v>188</v>
      </c>
      <c r="C109" s="48" t="s">
        <v>252</v>
      </c>
      <c r="D109" s="48">
        <v>5</v>
      </c>
      <c r="E109" s="48">
        <v>1</v>
      </c>
      <c r="F109" s="48">
        <v>4</v>
      </c>
      <c r="G109" s="48">
        <v>0</v>
      </c>
      <c r="H109" s="48">
        <v>1</v>
      </c>
      <c r="I109" s="48">
        <v>3</v>
      </c>
      <c r="J109" s="48">
        <v>1</v>
      </c>
      <c r="K109" s="48">
        <v>0</v>
      </c>
    </row>
    <row r="110" spans="1:11" ht="12.75">
      <c r="A110" s="47">
        <v>26</v>
      </c>
      <c r="B110" s="48" t="s">
        <v>190</v>
      </c>
      <c r="C110" s="48" t="s">
        <v>253</v>
      </c>
      <c r="D110" s="48">
        <v>3</v>
      </c>
      <c r="E110" s="48">
        <v>2</v>
      </c>
      <c r="F110" s="48">
        <v>1</v>
      </c>
      <c r="G110" s="48">
        <v>2</v>
      </c>
      <c r="H110" s="48">
        <v>0</v>
      </c>
      <c r="I110" s="48">
        <v>1</v>
      </c>
      <c r="J110" s="48">
        <v>0</v>
      </c>
      <c r="K110" s="48">
        <v>0</v>
      </c>
    </row>
    <row r="111" spans="1:11" ht="12.75">
      <c r="A111" s="47">
        <v>27</v>
      </c>
      <c r="B111" s="48" t="s">
        <v>200</v>
      </c>
      <c r="C111" s="48" t="s">
        <v>254</v>
      </c>
      <c r="D111" s="48">
        <v>13</v>
      </c>
      <c r="E111" s="48">
        <v>3</v>
      </c>
      <c r="F111" s="48">
        <v>10</v>
      </c>
      <c r="G111" s="48">
        <v>2</v>
      </c>
      <c r="H111" s="48">
        <v>0</v>
      </c>
      <c r="I111" s="48">
        <v>10</v>
      </c>
      <c r="J111" s="48">
        <v>0</v>
      </c>
      <c r="K111" s="48">
        <v>1</v>
      </c>
    </row>
    <row r="112" spans="1:11" ht="12.75">
      <c r="A112" s="47">
        <v>28</v>
      </c>
      <c r="B112" s="48" t="s">
        <v>207</v>
      </c>
      <c r="C112" s="48" t="s">
        <v>291</v>
      </c>
      <c r="D112" s="48">
        <v>13</v>
      </c>
      <c r="E112" s="48">
        <v>5</v>
      </c>
      <c r="F112" s="48">
        <v>8</v>
      </c>
      <c r="G112" s="48">
        <v>0</v>
      </c>
      <c r="H112" s="48">
        <v>13</v>
      </c>
      <c r="I112" s="48">
        <v>0</v>
      </c>
      <c r="J112" s="48">
        <v>0</v>
      </c>
      <c r="K112" s="48">
        <v>0</v>
      </c>
    </row>
    <row r="113" spans="1:11" ht="12.75">
      <c r="A113" s="47">
        <v>29</v>
      </c>
      <c r="B113" s="48" t="s">
        <v>207</v>
      </c>
      <c r="C113" s="48" t="s">
        <v>255</v>
      </c>
      <c r="D113" s="48">
        <v>10</v>
      </c>
      <c r="E113" s="48">
        <v>6</v>
      </c>
      <c r="F113" s="48">
        <v>4</v>
      </c>
      <c r="G113" s="48">
        <v>2</v>
      </c>
      <c r="H113" s="48">
        <v>0</v>
      </c>
      <c r="I113" s="48">
        <v>0</v>
      </c>
      <c r="J113" s="48">
        <v>0</v>
      </c>
      <c r="K113" s="48">
        <v>8</v>
      </c>
    </row>
    <row r="114" spans="1:11" ht="12.75">
      <c r="A114" s="47">
        <v>30</v>
      </c>
      <c r="B114" s="48" t="s">
        <v>207</v>
      </c>
      <c r="C114" s="48" t="s">
        <v>257</v>
      </c>
      <c r="D114" s="48">
        <v>67</v>
      </c>
      <c r="E114" s="48">
        <v>37</v>
      </c>
      <c r="F114" s="48">
        <v>30</v>
      </c>
      <c r="G114" s="48">
        <v>51</v>
      </c>
      <c r="H114" s="48">
        <v>14</v>
      </c>
      <c r="I114" s="48">
        <v>0</v>
      </c>
      <c r="J114" s="48">
        <v>2</v>
      </c>
      <c r="K114" s="48">
        <v>0</v>
      </c>
    </row>
    <row r="115" spans="1:11" ht="12.75">
      <c r="A115" s="47">
        <v>31</v>
      </c>
      <c r="B115" s="48" t="s">
        <v>216</v>
      </c>
      <c r="C115" s="48" t="s">
        <v>259</v>
      </c>
      <c r="D115" s="48">
        <v>8</v>
      </c>
      <c r="E115" s="48">
        <v>1</v>
      </c>
      <c r="F115" s="48">
        <v>7</v>
      </c>
      <c r="G115" s="48">
        <v>5</v>
      </c>
      <c r="H115" s="48">
        <v>2</v>
      </c>
      <c r="I115" s="48">
        <v>1</v>
      </c>
      <c r="J115" s="48">
        <v>0</v>
      </c>
      <c r="K115" s="48">
        <v>0</v>
      </c>
    </row>
    <row r="116" spans="1:11" ht="12.75">
      <c r="A116" s="47">
        <v>32</v>
      </c>
      <c r="B116" s="48" t="s">
        <v>216</v>
      </c>
      <c r="C116" s="48" t="s">
        <v>292</v>
      </c>
      <c r="D116" s="48">
        <v>63</v>
      </c>
      <c r="E116" s="48">
        <v>37</v>
      </c>
      <c r="F116" s="48">
        <v>26</v>
      </c>
      <c r="G116" s="48">
        <v>0</v>
      </c>
      <c r="H116" s="48">
        <v>63</v>
      </c>
      <c r="I116" s="48">
        <v>0</v>
      </c>
      <c r="J116" s="48">
        <v>0</v>
      </c>
      <c r="K116" s="48">
        <v>0</v>
      </c>
    </row>
    <row r="117" spans="1:11" ht="12.75">
      <c r="A117" s="47">
        <v>33</v>
      </c>
      <c r="B117" s="48" t="s">
        <v>220</v>
      </c>
      <c r="C117" s="48" t="s">
        <v>260</v>
      </c>
      <c r="D117" s="48">
        <v>5</v>
      </c>
      <c r="E117" s="48">
        <v>2</v>
      </c>
      <c r="F117" s="48">
        <v>3</v>
      </c>
      <c r="G117" s="48">
        <v>5</v>
      </c>
      <c r="H117" s="48">
        <v>0</v>
      </c>
      <c r="I117" s="48">
        <v>0</v>
      </c>
      <c r="J117" s="48">
        <v>0</v>
      </c>
      <c r="K117" s="48">
        <v>0</v>
      </c>
    </row>
    <row r="118" spans="1:11" ht="12.75">
      <c r="A118" s="47">
        <v>34</v>
      </c>
      <c r="B118" s="48" t="s">
        <v>222</v>
      </c>
      <c r="C118" s="48" t="s">
        <v>261</v>
      </c>
      <c r="D118" s="48">
        <v>15</v>
      </c>
      <c r="E118" s="48">
        <v>7</v>
      </c>
      <c r="F118" s="48">
        <v>8</v>
      </c>
      <c r="G118" s="48">
        <v>7</v>
      </c>
      <c r="H118" s="48">
        <v>1</v>
      </c>
      <c r="I118" s="48">
        <v>6</v>
      </c>
      <c r="J118" s="48">
        <v>1</v>
      </c>
      <c r="K118" s="48">
        <v>0</v>
      </c>
    </row>
    <row r="119" spans="1:11" ht="12.75">
      <c r="A119" s="47">
        <v>35</v>
      </c>
      <c r="B119" s="48" t="s">
        <v>224</v>
      </c>
      <c r="C119" s="48" t="s">
        <v>262</v>
      </c>
      <c r="D119" s="48">
        <v>8</v>
      </c>
      <c r="E119" s="48">
        <v>4</v>
      </c>
      <c r="F119" s="48">
        <v>4</v>
      </c>
      <c r="G119" s="48">
        <v>5</v>
      </c>
      <c r="H119" s="48">
        <v>1</v>
      </c>
      <c r="I119" s="48">
        <v>2</v>
      </c>
      <c r="J119" s="48">
        <v>0</v>
      </c>
      <c r="K119" s="48">
        <v>0</v>
      </c>
    </row>
    <row r="120" spans="1:11" ht="12.75">
      <c r="A120" s="47">
        <v>36</v>
      </c>
      <c r="B120" s="48" t="s">
        <v>263</v>
      </c>
      <c r="C120" s="48" t="s">
        <v>264</v>
      </c>
      <c r="D120" s="48">
        <v>8</v>
      </c>
      <c r="E120" s="48">
        <v>3</v>
      </c>
      <c r="F120" s="48">
        <v>5</v>
      </c>
      <c r="G120" s="48">
        <v>7</v>
      </c>
      <c r="H120" s="48">
        <v>1</v>
      </c>
      <c r="I120" s="48">
        <v>0</v>
      </c>
      <c r="J120" s="48">
        <v>0</v>
      </c>
      <c r="K120" s="48">
        <v>0</v>
      </c>
    </row>
    <row r="121" spans="1:11" s="71" customFormat="1" ht="15">
      <c r="A121" s="213" t="s">
        <v>265</v>
      </c>
      <c r="B121" s="213"/>
      <c r="C121" s="72" t="s">
        <v>353</v>
      </c>
      <c r="D121" s="70">
        <f aca="true" t="shared" si="0" ref="D121:K121">SUM(D85:D120)</f>
        <v>689</v>
      </c>
      <c r="E121" s="70">
        <f t="shared" si="0"/>
        <v>286</v>
      </c>
      <c r="F121" s="70">
        <f t="shared" si="0"/>
        <v>403</v>
      </c>
      <c r="G121" s="70">
        <f t="shared" si="0"/>
        <v>344</v>
      </c>
      <c r="H121" s="70">
        <f t="shared" si="0"/>
        <v>176</v>
      </c>
      <c r="I121" s="70">
        <f t="shared" si="0"/>
        <v>136</v>
      </c>
      <c r="J121" s="70">
        <f t="shared" si="0"/>
        <v>10</v>
      </c>
      <c r="K121" s="70">
        <f t="shared" si="0"/>
        <v>23</v>
      </c>
    </row>
    <row r="122" spans="1:11" s="71" customFormat="1" ht="8.25" customHeigh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1:11" s="135" customFormat="1" ht="15" customHeight="1">
      <c r="A123" s="50">
        <v>114</v>
      </c>
      <c r="B123" s="296" t="s">
        <v>267</v>
      </c>
      <c r="C123" s="296"/>
      <c r="D123" s="70">
        <f aca="true" t="shared" si="1" ref="D123:K123">(D83+D121)</f>
        <v>2966</v>
      </c>
      <c r="E123" s="70">
        <f t="shared" si="1"/>
        <v>1760</v>
      </c>
      <c r="F123" s="70">
        <f t="shared" si="1"/>
        <v>1206</v>
      </c>
      <c r="G123" s="70">
        <f t="shared" si="1"/>
        <v>2134</v>
      </c>
      <c r="H123" s="70">
        <f t="shared" si="1"/>
        <v>253</v>
      </c>
      <c r="I123" s="70">
        <f t="shared" si="1"/>
        <v>154</v>
      </c>
      <c r="J123" s="70">
        <f t="shared" si="1"/>
        <v>319</v>
      </c>
      <c r="K123" s="70">
        <f t="shared" si="1"/>
        <v>106</v>
      </c>
    </row>
  </sheetData>
  <sheetProtection password="CE88" sheet="1" objects="1" scenarios="1"/>
  <mergeCells count="11">
    <mergeCell ref="B123:C123"/>
    <mergeCell ref="A122:K122"/>
    <mergeCell ref="E2:F2"/>
    <mergeCell ref="D2:D3"/>
    <mergeCell ref="G2:K2"/>
    <mergeCell ref="A83:B83"/>
    <mergeCell ref="A121:B121"/>
    <mergeCell ref="A1:A3"/>
    <mergeCell ref="B1:B3"/>
    <mergeCell ref="C1:C3"/>
    <mergeCell ref="A84:K84"/>
  </mergeCells>
  <printOptions/>
  <pageMargins left="0.35433070866141736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5.1. 2006. gadā institūcijā iestājušās personas</oddHeader>
    <oddFooter>&amp;L&amp;8SPP Statistiskās informācijas un analīzes daļa&amp;R&amp;P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N124"/>
  <sheetViews>
    <sheetView workbookViewId="0" topLeftCell="A65">
      <selection activeCell="C98" sqref="C98"/>
    </sheetView>
  </sheetViews>
  <sheetFormatPr defaultColWidth="9.140625" defaultRowHeight="12.75"/>
  <cols>
    <col min="1" max="1" width="3.57421875" style="91" customWidth="1"/>
    <col min="2" max="2" width="15.28125" style="0" customWidth="1"/>
    <col min="3" max="3" width="47.28125" style="0" customWidth="1"/>
    <col min="4" max="5" width="8.00390625" style="0" customWidth="1"/>
    <col min="6" max="6" width="7.00390625" style="0" customWidth="1"/>
    <col min="7" max="8" width="6.28125" style="0" customWidth="1"/>
    <col min="9" max="9" width="5.8515625" style="0" customWidth="1"/>
    <col min="10" max="10" width="6.8515625" style="0" customWidth="1"/>
    <col min="11" max="11" width="5.8515625" style="0" customWidth="1"/>
    <col min="12" max="12" width="6.7109375" style="0" customWidth="1"/>
    <col min="13" max="13" width="7.00390625" style="0" customWidth="1"/>
    <col min="14" max="14" width="6.00390625" style="0" customWidth="1"/>
  </cols>
  <sheetData>
    <row r="1" spans="1:14" s="38" customFormat="1" ht="23.25" customHeight="1">
      <c r="A1" s="261" t="s">
        <v>104</v>
      </c>
      <c r="B1" s="208" t="s">
        <v>105</v>
      </c>
      <c r="C1" s="208" t="s">
        <v>106</v>
      </c>
      <c r="D1" s="37" t="s">
        <v>406</v>
      </c>
      <c r="E1" s="37" t="s">
        <v>427</v>
      </c>
      <c r="F1" s="37" t="s">
        <v>428</v>
      </c>
      <c r="G1" s="37" t="s">
        <v>429</v>
      </c>
      <c r="H1" s="37" t="s">
        <v>430</v>
      </c>
      <c r="I1" s="37" t="s">
        <v>431</v>
      </c>
      <c r="J1" s="37" t="s">
        <v>432</v>
      </c>
      <c r="K1" s="37" t="s">
        <v>433</v>
      </c>
      <c r="L1" s="37" t="s">
        <v>434</v>
      </c>
      <c r="M1" s="37" t="s">
        <v>435</v>
      </c>
      <c r="N1" s="37" t="s">
        <v>436</v>
      </c>
    </row>
    <row r="2" spans="1:14" s="38" customFormat="1" ht="11.25" customHeight="1">
      <c r="A2" s="261"/>
      <c r="B2" s="208"/>
      <c r="C2" s="208"/>
      <c r="D2" s="212" t="s">
        <v>445</v>
      </c>
      <c r="E2" s="211" t="s">
        <v>110</v>
      </c>
      <c r="F2" s="211"/>
      <c r="G2" s="211" t="s">
        <v>361</v>
      </c>
      <c r="H2" s="211"/>
      <c r="I2" s="211"/>
      <c r="J2" s="211"/>
      <c r="K2" s="211"/>
      <c r="L2" s="211"/>
      <c r="M2" s="211"/>
      <c r="N2" s="211"/>
    </row>
    <row r="3" spans="1:14" s="38" customFormat="1" ht="11.25" customHeight="1">
      <c r="A3" s="261"/>
      <c r="B3" s="208"/>
      <c r="C3" s="208"/>
      <c r="D3" s="211"/>
      <c r="E3" s="211" t="s">
        <v>350</v>
      </c>
      <c r="F3" s="211" t="s">
        <v>349</v>
      </c>
      <c r="G3" s="268" t="s">
        <v>437</v>
      </c>
      <c r="H3" s="268" t="s">
        <v>438</v>
      </c>
      <c r="I3" s="268" t="s">
        <v>439</v>
      </c>
      <c r="J3" s="268" t="s">
        <v>440</v>
      </c>
      <c r="K3" s="297" t="s">
        <v>441</v>
      </c>
      <c r="L3" s="211" t="s">
        <v>110</v>
      </c>
      <c r="M3" s="211"/>
      <c r="N3" s="297" t="s">
        <v>442</v>
      </c>
    </row>
    <row r="4" spans="1:14" s="38" customFormat="1" ht="71.25" customHeight="1">
      <c r="A4" s="262"/>
      <c r="B4" s="209"/>
      <c r="C4" s="209"/>
      <c r="D4" s="211"/>
      <c r="E4" s="211"/>
      <c r="F4" s="211"/>
      <c r="G4" s="268"/>
      <c r="H4" s="268"/>
      <c r="I4" s="268"/>
      <c r="J4" s="268"/>
      <c r="K4" s="298"/>
      <c r="L4" s="93" t="s">
        <v>113</v>
      </c>
      <c r="M4" s="93" t="s">
        <v>111</v>
      </c>
      <c r="N4" s="299"/>
    </row>
    <row r="5" spans="1:14" s="74" customFormat="1" ht="10.5" customHeight="1" thickBot="1">
      <c r="A5" s="42" t="s">
        <v>115</v>
      </c>
      <c r="B5" s="42" t="s">
        <v>116</v>
      </c>
      <c r="C5" s="42" t="s">
        <v>117</v>
      </c>
      <c r="D5" s="42">
        <v>1</v>
      </c>
      <c r="E5" s="42">
        <v>2</v>
      </c>
      <c r="F5" s="42">
        <v>3</v>
      </c>
      <c r="G5" s="42">
        <v>4</v>
      </c>
      <c r="H5" s="42">
        <v>5</v>
      </c>
      <c r="I5" s="42">
        <v>6</v>
      </c>
      <c r="J5" s="42">
        <v>7</v>
      </c>
      <c r="K5" s="42">
        <v>8</v>
      </c>
      <c r="L5" s="42">
        <v>9</v>
      </c>
      <c r="M5" s="42">
        <v>10</v>
      </c>
      <c r="N5" s="42">
        <v>11</v>
      </c>
    </row>
    <row r="6" spans="1:14" ht="12.75">
      <c r="A6" s="43">
        <v>1</v>
      </c>
      <c r="B6" s="44" t="s">
        <v>118</v>
      </c>
      <c r="C6" s="44" t="s">
        <v>119</v>
      </c>
      <c r="D6" s="44">
        <v>99</v>
      </c>
      <c r="E6" s="44">
        <v>61</v>
      </c>
      <c r="F6" s="44">
        <v>38</v>
      </c>
      <c r="G6" s="44">
        <v>6</v>
      </c>
      <c r="H6" s="44">
        <v>0</v>
      </c>
      <c r="I6" s="44">
        <v>14</v>
      </c>
      <c r="J6" s="44">
        <v>1</v>
      </c>
      <c r="K6" s="44">
        <v>78</v>
      </c>
      <c r="L6" s="44">
        <v>47</v>
      </c>
      <c r="M6" s="44">
        <v>31</v>
      </c>
      <c r="N6" s="44">
        <v>0</v>
      </c>
    </row>
    <row r="7" spans="1:14" ht="12.75">
      <c r="A7" s="47">
        <v>2</v>
      </c>
      <c r="B7" s="48" t="s">
        <v>120</v>
      </c>
      <c r="C7" s="48" t="s">
        <v>121</v>
      </c>
      <c r="D7" s="48">
        <v>12</v>
      </c>
      <c r="E7" s="48">
        <v>8</v>
      </c>
      <c r="F7" s="48">
        <v>4</v>
      </c>
      <c r="G7" s="48">
        <v>1</v>
      </c>
      <c r="H7" s="48">
        <v>0</v>
      </c>
      <c r="I7" s="48">
        <v>1</v>
      </c>
      <c r="J7" s="48">
        <v>0</v>
      </c>
      <c r="K7" s="48">
        <v>9</v>
      </c>
      <c r="L7" s="48">
        <v>9</v>
      </c>
      <c r="M7" s="48">
        <v>0</v>
      </c>
      <c r="N7" s="48">
        <v>1</v>
      </c>
    </row>
    <row r="8" spans="1:14" ht="12.75">
      <c r="A8" s="47">
        <v>3</v>
      </c>
      <c r="B8" s="48" t="s">
        <v>120</v>
      </c>
      <c r="C8" s="48" t="s">
        <v>122</v>
      </c>
      <c r="D8" s="48">
        <v>53</v>
      </c>
      <c r="E8" s="48">
        <v>34</v>
      </c>
      <c r="F8" s="48">
        <v>19</v>
      </c>
      <c r="G8" s="48">
        <v>2</v>
      </c>
      <c r="H8" s="48">
        <v>0</v>
      </c>
      <c r="I8" s="48">
        <v>15</v>
      </c>
      <c r="J8" s="48">
        <v>2</v>
      </c>
      <c r="K8" s="48">
        <v>34</v>
      </c>
      <c r="L8" s="48">
        <v>20</v>
      </c>
      <c r="M8" s="48">
        <v>14</v>
      </c>
      <c r="N8" s="48">
        <v>0</v>
      </c>
    </row>
    <row r="9" spans="1:14" ht="12.75">
      <c r="A9" s="47">
        <v>4</v>
      </c>
      <c r="B9" s="48" t="s">
        <v>120</v>
      </c>
      <c r="C9" s="48" t="s">
        <v>123</v>
      </c>
      <c r="D9" s="48">
        <v>23</v>
      </c>
      <c r="E9" s="48">
        <v>2</v>
      </c>
      <c r="F9" s="48">
        <v>21</v>
      </c>
      <c r="G9" s="48">
        <v>5</v>
      </c>
      <c r="H9" s="48">
        <v>0</v>
      </c>
      <c r="I9" s="48">
        <v>0</v>
      </c>
      <c r="J9" s="48">
        <v>0</v>
      </c>
      <c r="K9" s="48">
        <v>17</v>
      </c>
      <c r="L9" s="48">
        <v>1</v>
      </c>
      <c r="M9" s="48">
        <v>16</v>
      </c>
      <c r="N9" s="48">
        <v>1</v>
      </c>
    </row>
    <row r="10" spans="1:14" ht="12.75">
      <c r="A10" s="47">
        <v>5</v>
      </c>
      <c r="B10" s="48" t="s">
        <v>124</v>
      </c>
      <c r="C10" s="48" t="s">
        <v>125</v>
      </c>
      <c r="D10" s="48">
        <v>73</v>
      </c>
      <c r="E10" s="48">
        <v>50</v>
      </c>
      <c r="F10" s="48">
        <v>23</v>
      </c>
      <c r="G10" s="48">
        <v>0</v>
      </c>
      <c r="H10" s="48">
        <v>0</v>
      </c>
      <c r="I10" s="48">
        <v>19</v>
      </c>
      <c r="J10" s="48">
        <v>0</v>
      </c>
      <c r="K10" s="48">
        <v>54</v>
      </c>
      <c r="L10" s="48">
        <v>40</v>
      </c>
      <c r="M10" s="48">
        <v>14</v>
      </c>
      <c r="N10" s="48">
        <v>0</v>
      </c>
    </row>
    <row r="11" spans="1:14" ht="12.75">
      <c r="A11" s="47">
        <v>6</v>
      </c>
      <c r="B11" s="48" t="s">
        <v>126</v>
      </c>
      <c r="C11" s="48" t="s">
        <v>127</v>
      </c>
      <c r="D11" s="48">
        <v>17</v>
      </c>
      <c r="E11" s="48">
        <v>14</v>
      </c>
      <c r="F11" s="48">
        <v>3</v>
      </c>
      <c r="G11" s="48">
        <v>1</v>
      </c>
      <c r="H11" s="48">
        <v>0</v>
      </c>
      <c r="I11" s="48">
        <v>0</v>
      </c>
      <c r="J11" s="48">
        <v>1</v>
      </c>
      <c r="K11" s="48">
        <v>15</v>
      </c>
      <c r="L11" s="48">
        <v>13</v>
      </c>
      <c r="M11" s="48">
        <v>2</v>
      </c>
      <c r="N11" s="48">
        <v>0</v>
      </c>
    </row>
    <row r="12" spans="1:14" ht="12.75">
      <c r="A12" s="47">
        <v>7</v>
      </c>
      <c r="B12" s="48" t="s">
        <v>126</v>
      </c>
      <c r="C12" s="48" t="s">
        <v>128</v>
      </c>
      <c r="D12" s="48">
        <v>79</v>
      </c>
      <c r="E12" s="48">
        <v>55</v>
      </c>
      <c r="F12" s="48">
        <v>24</v>
      </c>
      <c r="G12" s="48">
        <v>7</v>
      </c>
      <c r="H12" s="48">
        <v>0</v>
      </c>
      <c r="I12" s="48">
        <v>2</v>
      </c>
      <c r="J12" s="48">
        <v>0</v>
      </c>
      <c r="K12" s="48">
        <v>70</v>
      </c>
      <c r="L12" s="48">
        <v>53</v>
      </c>
      <c r="M12" s="48">
        <v>17</v>
      </c>
      <c r="N12" s="48">
        <v>0</v>
      </c>
    </row>
    <row r="13" spans="1:14" ht="12.75">
      <c r="A13" s="47">
        <v>8</v>
      </c>
      <c r="B13" s="48" t="s">
        <v>126</v>
      </c>
      <c r="C13" s="48" t="s">
        <v>129</v>
      </c>
      <c r="D13" s="48">
        <v>39</v>
      </c>
      <c r="E13" s="48">
        <v>32</v>
      </c>
      <c r="F13" s="48">
        <v>7</v>
      </c>
      <c r="G13" s="48">
        <v>0</v>
      </c>
      <c r="H13" s="48">
        <v>0</v>
      </c>
      <c r="I13" s="48">
        <v>0</v>
      </c>
      <c r="J13" s="48">
        <v>0</v>
      </c>
      <c r="K13" s="48">
        <v>38</v>
      </c>
      <c r="L13" s="48">
        <v>33</v>
      </c>
      <c r="M13" s="48">
        <v>5</v>
      </c>
      <c r="N13" s="48">
        <v>1</v>
      </c>
    </row>
    <row r="14" spans="1:14" ht="12.75">
      <c r="A14" s="47">
        <v>9</v>
      </c>
      <c r="B14" s="48" t="s">
        <v>126</v>
      </c>
      <c r="C14" s="48" t="s">
        <v>130</v>
      </c>
      <c r="D14" s="48">
        <v>68</v>
      </c>
      <c r="E14" s="48">
        <v>46</v>
      </c>
      <c r="F14" s="48">
        <v>22</v>
      </c>
      <c r="G14" s="48">
        <v>1</v>
      </c>
      <c r="H14" s="48">
        <v>0</v>
      </c>
      <c r="I14" s="48">
        <v>1</v>
      </c>
      <c r="J14" s="48">
        <v>0</v>
      </c>
      <c r="K14" s="48">
        <v>66</v>
      </c>
      <c r="L14" s="48">
        <v>45</v>
      </c>
      <c r="M14" s="48">
        <v>21</v>
      </c>
      <c r="N14" s="48">
        <v>0</v>
      </c>
    </row>
    <row r="15" spans="1:14" ht="12.75">
      <c r="A15" s="47">
        <v>10</v>
      </c>
      <c r="B15" s="48" t="s">
        <v>126</v>
      </c>
      <c r="C15" s="48" t="s">
        <v>131</v>
      </c>
      <c r="D15" s="48">
        <v>118</v>
      </c>
      <c r="E15" s="48">
        <v>88</v>
      </c>
      <c r="F15" s="48">
        <v>30</v>
      </c>
      <c r="G15" s="48">
        <v>1</v>
      </c>
      <c r="H15" s="48">
        <v>0</v>
      </c>
      <c r="I15" s="48">
        <v>8</v>
      </c>
      <c r="J15" s="48">
        <v>1</v>
      </c>
      <c r="K15" s="48">
        <v>108</v>
      </c>
      <c r="L15" s="48">
        <v>76</v>
      </c>
      <c r="M15" s="48">
        <v>32</v>
      </c>
      <c r="N15" s="48">
        <v>0</v>
      </c>
    </row>
    <row r="16" spans="1:14" ht="12.75">
      <c r="A16" s="47">
        <v>11</v>
      </c>
      <c r="B16" s="48" t="s">
        <v>126</v>
      </c>
      <c r="C16" s="48" t="s">
        <v>132</v>
      </c>
      <c r="D16" s="48">
        <v>2</v>
      </c>
      <c r="E16" s="48">
        <v>2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2</v>
      </c>
      <c r="L16" s="48">
        <v>2</v>
      </c>
      <c r="M16" s="48">
        <v>0</v>
      </c>
      <c r="N16" s="48">
        <v>0</v>
      </c>
    </row>
    <row r="17" spans="1:14" ht="12.75">
      <c r="A17" s="47">
        <v>12</v>
      </c>
      <c r="B17" s="48" t="s">
        <v>133</v>
      </c>
      <c r="C17" s="48" t="s">
        <v>134</v>
      </c>
      <c r="D17" s="48">
        <v>58</v>
      </c>
      <c r="E17" s="48">
        <v>35</v>
      </c>
      <c r="F17" s="48">
        <v>23</v>
      </c>
      <c r="G17" s="48">
        <v>1</v>
      </c>
      <c r="H17" s="48">
        <v>0</v>
      </c>
      <c r="I17" s="48">
        <v>7</v>
      </c>
      <c r="J17" s="48">
        <v>0</v>
      </c>
      <c r="K17" s="48">
        <v>50</v>
      </c>
      <c r="L17" s="48">
        <v>31</v>
      </c>
      <c r="M17" s="48">
        <v>19</v>
      </c>
      <c r="N17" s="48">
        <v>0</v>
      </c>
    </row>
    <row r="18" spans="1:14" ht="12.75">
      <c r="A18" s="47">
        <v>13</v>
      </c>
      <c r="B18" s="48" t="s">
        <v>135</v>
      </c>
      <c r="C18" s="48" t="s">
        <v>136</v>
      </c>
      <c r="D18" s="48">
        <v>27</v>
      </c>
      <c r="E18" s="48">
        <v>18</v>
      </c>
      <c r="F18" s="48">
        <v>9</v>
      </c>
      <c r="G18" s="48">
        <v>2</v>
      </c>
      <c r="H18" s="48">
        <v>0</v>
      </c>
      <c r="I18" s="48">
        <v>1</v>
      </c>
      <c r="J18" s="48">
        <v>0</v>
      </c>
      <c r="K18" s="48">
        <v>24</v>
      </c>
      <c r="L18" s="48">
        <v>18</v>
      </c>
      <c r="M18" s="48">
        <v>6</v>
      </c>
      <c r="N18" s="48">
        <v>0</v>
      </c>
    </row>
    <row r="19" spans="1:14" ht="12.75">
      <c r="A19" s="47">
        <v>14</v>
      </c>
      <c r="B19" s="48" t="s">
        <v>135</v>
      </c>
      <c r="C19" s="48" t="s">
        <v>137</v>
      </c>
      <c r="D19" s="48">
        <v>24</v>
      </c>
      <c r="E19" s="48">
        <v>13</v>
      </c>
      <c r="F19" s="48">
        <v>11</v>
      </c>
      <c r="G19" s="48">
        <v>0</v>
      </c>
      <c r="H19" s="48">
        <v>0</v>
      </c>
      <c r="I19" s="48">
        <v>4</v>
      </c>
      <c r="J19" s="48">
        <v>0</v>
      </c>
      <c r="K19" s="48">
        <v>20</v>
      </c>
      <c r="L19" s="48">
        <v>10</v>
      </c>
      <c r="M19" s="48">
        <v>10</v>
      </c>
      <c r="N19" s="48">
        <v>0</v>
      </c>
    </row>
    <row r="20" spans="1:14" ht="12.75">
      <c r="A20" s="47">
        <v>15</v>
      </c>
      <c r="B20" s="48" t="s">
        <v>135</v>
      </c>
      <c r="C20" s="48" t="s">
        <v>138</v>
      </c>
      <c r="D20" s="48">
        <v>1</v>
      </c>
      <c r="E20" s="48">
        <v>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1</v>
      </c>
      <c r="L20" s="48">
        <v>1</v>
      </c>
      <c r="M20" s="48">
        <v>0</v>
      </c>
      <c r="N20" s="48">
        <v>0</v>
      </c>
    </row>
    <row r="21" spans="1:14" ht="12.75">
      <c r="A21" s="47">
        <v>16</v>
      </c>
      <c r="B21" s="48" t="s">
        <v>139</v>
      </c>
      <c r="C21" s="48" t="s">
        <v>140</v>
      </c>
      <c r="D21" s="48">
        <v>6</v>
      </c>
      <c r="E21" s="48">
        <v>2</v>
      </c>
      <c r="F21" s="48">
        <v>4</v>
      </c>
      <c r="G21" s="48">
        <v>0</v>
      </c>
      <c r="H21" s="48">
        <v>0</v>
      </c>
      <c r="I21" s="48">
        <v>1</v>
      </c>
      <c r="J21" s="48">
        <v>0</v>
      </c>
      <c r="K21" s="48">
        <v>5</v>
      </c>
      <c r="L21" s="48">
        <v>2</v>
      </c>
      <c r="M21" s="48">
        <v>3</v>
      </c>
      <c r="N21" s="48">
        <v>0</v>
      </c>
    </row>
    <row r="22" spans="1:14" ht="12.75">
      <c r="A22" s="47">
        <v>17</v>
      </c>
      <c r="B22" s="48" t="s">
        <v>139</v>
      </c>
      <c r="C22" s="48" t="s">
        <v>141</v>
      </c>
      <c r="D22" s="48">
        <v>71</v>
      </c>
      <c r="E22" s="48">
        <v>39</v>
      </c>
      <c r="F22" s="48">
        <v>32</v>
      </c>
      <c r="G22" s="48">
        <v>2</v>
      </c>
      <c r="H22" s="48">
        <v>0</v>
      </c>
      <c r="I22" s="48">
        <v>1</v>
      </c>
      <c r="J22" s="48">
        <v>0</v>
      </c>
      <c r="K22" s="48">
        <v>31</v>
      </c>
      <c r="L22" s="48">
        <v>25</v>
      </c>
      <c r="M22" s="48">
        <v>6</v>
      </c>
      <c r="N22" s="48">
        <v>37</v>
      </c>
    </row>
    <row r="23" spans="1:14" ht="12.75">
      <c r="A23" s="47">
        <v>18</v>
      </c>
      <c r="B23" s="48" t="s">
        <v>142</v>
      </c>
      <c r="C23" s="48" t="s">
        <v>143</v>
      </c>
      <c r="D23" s="48">
        <v>81</v>
      </c>
      <c r="E23" s="48">
        <v>46</v>
      </c>
      <c r="F23" s="48">
        <v>35</v>
      </c>
      <c r="G23" s="48">
        <v>0</v>
      </c>
      <c r="H23" s="48">
        <v>13</v>
      </c>
      <c r="I23" s="48">
        <v>0</v>
      </c>
      <c r="J23" s="48">
        <v>0</v>
      </c>
      <c r="K23" s="48">
        <v>68</v>
      </c>
      <c r="L23" s="48">
        <v>38</v>
      </c>
      <c r="M23" s="48">
        <v>30</v>
      </c>
      <c r="N23" s="48">
        <v>0</v>
      </c>
    </row>
    <row r="24" spans="1:14" ht="12.75">
      <c r="A24" s="47">
        <v>19</v>
      </c>
      <c r="B24" s="48" t="s">
        <v>144</v>
      </c>
      <c r="C24" s="48" t="s">
        <v>145</v>
      </c>
      <c r="D24" s="48">
        <v>7</v>
      </c>
      <c r="E24" s="48">
        <v>6</v>
      </c>
      <c r="F24" s="48">
        <v>1</v>
      </c>
      <c r="G24" s="48">
        <v>1</v>
      </c>
      <c r="H24" s="48">
        <v>0</v>
      </c>
      <c r="I24" s="48">
        <v>0</v>
      </c>
      <c r="J24" s="48">
        <v>1</v>
      </c>
      <c r="K24" s="48">
        <v>5</v>
      </c>
      <c r="L24" s="48">
        <v>5</v>
      </c>
      <c r="M24" s="48">
        <v>0</v>
      </c>
      <c r="N24" s="48">
        <v>0</v>
      </c>
    </row>
    <row r="25" spans="1:14" ht="12.75">
      <c r="A25" s="47">
        <v>20</v>
      </c>
      <c r="B25" s="48" t="s">
        <v>144</v>
      </c>
      <c r="C25" s="48" t="s">
        <v>146</v>
      </c>
      <c r="D25" s="48">
        <v>13</v>
      </c>
      <c r="E25" s="48">
        <v>6</v>
      </c>
      <c r="F25" s="48">
        <v>7</v>
      </c>
      <c r="G25" s="48">
        <v>3</v>
      </c>
      <c r="H25" s="48">
        <v>0</v>
      </c>
      <c r="I25" s="48">
        <v>2</v>
      </c>
      <c r="J25" s="48">
        <v>1</v>
      </c>
      <c r="K25" s="48">
        <v>7</v>
      </c>
      <c r="L25" s="48">
        <v>4</v>
      </c>
      <c r="M25" s="48">
        <v>3</v>
      </c>
      <c r="N25" s="48">
        <v>0</v>
      </c>
    </row>
    <row r="26" spans="1:14" ht="12.75">
      <c r="A26" s="47">
        <v>21</v>
      </c>
      <c r="B26" s="48" t="s">
        <v>144</v>
      </c>
      <c r="C26" s="48" t="s">
        <v>147</v>
      </c>
      <c r="D26" s="48">
        <v>14</v>
      </c>
      <c r="E26" s="48">
        <v>8</v>
      </c>
      <c r="F26" s="48">
        <v>6</v>
      </c>
      <c r="G26" s="48">
        <v>0</v>
      </c>
      <c r="H26" s="48">
        <v>0</v>
      </c>
      <c r="I26" s="48">
        <v>0</v>
      </c>
      <c r="J26" s="48">
        <v>0</v>
      </c>
      <c r="K26" s="48">
        <v>14</v>
      </c>
      <c r="L26" s="48">
        <v>8</v>
      </c>
      <c r="M26" s="48">
        <v>6</v>
      </c>
      <c r="N26" s="48">
        <v>0</v>
      </c>
    </row>
    <row r="27" spans="1:14" ht="12.75">
      <c r="A27" s="47">
        <v>22</v>
      </c>
      <c r="B27" s="48" t="s">
        <v>148</v>
      </c>
      <c r="C27" s="48" t="s">
        <v>149</v>
      </c>
      <c r="D27" s="48">
        <v>23</v>
      </c>
      <c r="E27" s="48">
        <v>18</v>
      </c>
      <c r="F27" s="48">
        <v>5</v>
      </c>
      <c r="G27" s="48">
        <v>0</v>
      </c>
      <c r="H27" s="48">
        <v>0</v>
      </c>
      <c r="I27" s="48">
        <v>2</v>
      </c>
      <c r="J27" s="48">
        <v>0</v>
      </c>
      <c r="K27" s="48">
        <v>21</v>
      </c>
      <c r="L27" s="48">
        <v>17</v>
      </c>
      <c r="M27" s="48">
        <v>4</v>
      </c>
      <c r="N27" s="48">
        <v>0</v>
      </c>
    </row>
    <row r="28" spans="1:14" ht="12.75">
      <c r="A28" s="47">
        <v>23</v>
      </c>
      <c r="B28" s="48" t="s">
        <v>148</v>
      </c>
      <c r="C28" s="48" t="s">
        <v>150</v>
      </c>
      <c r="D28" s="48">
        <v>14</v>
      </c>
      <c r="E28" s="48">
        <v>8</v>
      </c>
      <c r="F28" s="48">
        <v>6</v>
      </c>
      <c r="G28" s="48">
        <v>1</v>
      </c>
      <c r="H28" s="48">
        <v>0</v>
      </c>
      <c r="I28" s="48">
        <v>1</v>
      </c>
      <c r="J28" s="48">
        <v>0</v>
      </c>
      <c r="K28" s="48">
        <v>12</v>
      </c>
      <c r="L28" s="48">
        <v>7</v>
      </c>
      <c r="M28" s="48">
        <v>5</v>
      </c>
      <c r="N28" s="48">
        <v>0</v>
      </c>
    </row>
    <row r="29" spans="1:14" ht="12.75">
      <c r="A29" s="47">
        <v>24</v>
      </c>
      <c r="B29" s="48" t="s">
        <v>148</v>
      </c>
      <c r="C29" s="48" t="s">
        <v>151</v>
      </c>
      <c r="D29" s="48">
        <v>7</v>
      </c>
      <c r="E29" s="48">
        <v>7</v>
      </c>
      <c r="F29" s="48">
        <v>0</v>
      </c>
      <c r="G29" s="48">
        <v>0</v>
      </c>
      <c r="H29" s="48">
        <v>1</v>
      </c>
      <c r="I29" s="48">
        <v>1</v>
      </c>
      <c r="J29" s="48">
        <v>0</v>
      </c>
      <c r="K29" s="48">
        <v>5</v>
      </c>
      <c r="L29" s="48">
        <v>5</v>
      </c>
      <c r="M29" s="48">
        <v>0</v>
      </c>
      <c r="N29" s="48">
        <v>0</v>
      </c>
    </row>
    <row r="30" spans="1:14" ht="12.75">
      <c r="A30" s="47">
        <v>25</v>
      </c>
      <c r="B30" s="48" t="s">
        <v>152</v>
      </c>
      <c r="C30" s="48" t="s">
        <v>153</v>
      </c>
      <c r="D30" s="48">
        <v>32</v>
      </c>
      <c r="E30" s="48">
        <v>14</v>
      </c>
      <c r="F30" s="48">
        <v>18</v>
      </c>
      <c r="G30" s="48">
        <v>0</v>
      </c>
      <c r="H30" s="48">
        <v>0</v>
      </c>
      <c r="I30" s="48">
        <v>6</v>
      </c>
      <c r="J30" s="48">
        <v>2</v>
      </c>
      <c r="K30" s="48">
        <v>24</v>
      </c>
      <c r="L30" s="48">
        <v>12</v>
      </c>
      <c r="M30" s="48">
        <v>12</v>
      </c>
      <c r="N30" s="48">
        <v>0</v>
      </c>
    </row>
    <row r="31" spans="1:14" ht="12.75">
      <c r="A31" s="47">
        <v>26</v>
      </c>
      <c r="B31" s="48" t="s">
        <v>154</v>
      </c>
      <c r="C31" s="48" t="s">
        <v>155</v>
      </c>
      <c r="D31" s="48">
        <v>45</v>
      </c>
      <c r="E31" s="48">
        <v>21</v>
      </c>
      <c r="F31" s="48">
        <v>24</v>
      </c>
      <c r="G31" s="48">
        <v>2</v>
      </c>
      <c r="H31" s="48">
        <v>0</v>
      </c>
      <c r="I31" s="48">
        <v>0</v>
      </c>
      <c r="J31" s="48">
        <v>0</v>
      </c>
      <c r="K31" s="48">
        <v>43</v>
      </c>
      <c r="L31" s="48">
        <v>21</v>
      </c>
      <c r="M31" s="48">
        <v>22</v>
      </c>
      <c r="N31" s="48">
        <v>0</v>
      </c>
    </row>
    <row r="32" spans="1:14" ht="12.75">
      <c r="A32" s="47">
        <v>27</v>
      </c>
      <c r="B32" s="48" t="s">
        <v>156</v>
      </c>
      <c r="C32" s="48" t="s">
        <v>157</v>
      </c>
      <c r="D32" s="48">
        <v>24</v>
      </c>
      <c r="E32" s="48">
        <v>7</v>
      </c>
      <c r="F32" s="48">
        <v>17</v>
      </c>
      <c r="G32" s="48">
        <v>0</v>
      </c>
      <c r="H32" s="48">
        <v>0</v>
      </c>
      <c r="I32" s="48">
        <v>10</v>
      </c>
      <c r="J32" s="48">
        <v>0</v>
      </c>
      <c r="K32" s="48">
        <v>14</v>
      </c>
      <c r="L32" s="48">
        <v>4</v>
      </c>
      <c r="M32" s="48">
        <v>10</v>
      </c>
      <c r="N32" s="48">
        <v>0</v>
      </c>
    </row>
    <row r="33" spans="1:14" ht="12.75">
      <c r="A33" s="47">
        <v>28</v>
      </c>
      <c r="B33" s="48" t="s">
        <v>156</v>
      </c>
      <c r="C33" s="48" t="s">
        <v>158</v>
      </c>
      <c r="D33" s="48">
        <v>48</v>
      </c>
      <c r="E33" s="48">
        <v>30</v>
      </c>
      <c r="F33" s="48">
        <v>18</v>
      </c>
      <c r="G33" s="48">
        <v>1</v>
      </c>
      <c r="H33" s="48">
        <v>3</v>
      </c>
      <c r="I33" s="48">
        <v>18</v>
      </c>
      <c r="J33" s="48">
        <v>0</v>
      </c>
      <c r="K33" s="48">
        <v>26</v>
      </c>
      <c r="L33" s="48">
        <v>22</v>
      </c>
      <c r="M33" s="48">
        <v>4</v>
      </c>
      <c r="N33" s="48">
        <v>0</v>
      </c>
    </row>
    <row r="34" spans="1:14" ht="12.75">
      <c r="A34" s="47">
        <v>29</v>
      </c>
      <c r="B34" s="48" t="s">
        <v>159</v>
      </c>
      <c r="C34" s="48" t="s">
        <v>160</v>
      </c>
      <c r="D34" s="48">
        <v>68</v>
      </c>
      <c r="E34" s="48">
        <v>37</v>
      </c>
      <c r="F34" s="48">
        <v>31</v>
      </c>
      <c r="G34" s="48">
        <v>1</v>
      </c>
      <c r="H34" s="48">
        <v>0</v>
      </c>
      <c r="I34" s="48">
        <v>12</v>
      </c>
      <c r="J34" s="48">
        <v>1</v>
      </c>
      <c r="K34" s="48">
        <v>54</v>
      </c>
      <c r="L34" s="48">
        <v>32</v>
      </c>
      <c r="M34" s="48">
        <v>22</v>
      </c>
      <c r="N34" s="48">
        <v>0</v>
      </c>
    </row>
    <row r="35" spans="1:14" ht="12.75">
      <c r="A35" s="47">
        <v>30</v>
      </c>
      <c r="B35" s="48" t="s">
        <v>159</v>
      </c>
      <c r="C35" s="48" t="s">
        <v>161</v>
      </c>
      <c r="D35" s="48">
        <v>11</v>
      </c>
      <c r="E35" s="48">
        <v>7</v>
      </c>
      <c r="F35" s="48">
        <v>4</v>
      </c>
      <c r="G35" s="48">
        <v>0</v>
      </c>
      <c r="H35" s="48">
        <v>0</v>
      </c>
      <c r="I35" s="48">
        <v>2</v>
      </c>
      <c r="J35" s="48">
        <v>0</v>
      </c>
      <c r="K35" s="48">
        <v>9</v>
      </c>
      <c r="L35" s="48">
        <v>6</v>
      </c>
      <c r="M35" s="48">
        <v>3</v>
      </c>
      <c r="N35" s="48">
        <v>0</v>
      </c>
    </row>
    <row r="36" spans="1:14" ht="12.75">
      <c r="A36" s="47">
        <v>31</v>
      </c>
      <c r="B36" s="48" t="s">
        <v>159</v>
      </c>
      <c r="C36" s="48" t="s">
        <v>162</v>
      </c>
      <c r="D36" s="48">
        <v>14</v>
      </c>
      <c r="E36" s="48">
        <v>10</v>
      </c>
      <c r="F36" s="48">
        <v>4</v>
      </c>
      <c r="G36" s="48">
        <v>0</v>
      </c>
      <c r="H36" s="48">
        <v>0</v>
      </c>
      <c r="I36" s="48">
        <v>1</v>
      </c>
      <c r="J36" s="48">
        <v>0</v>
      </c>
      <c r="K36" s="48">
        <v>13</v>
      </c>
      <c r="L36" s="48">
        <v>10</v>
      </c>
      <c r="M36" s="48">
        <v>3</v>
      </c>
      <c r="N36" s="48">
        <v>0</v>
      </c>
    </row>
    <row r="37" spans="1:14" ht="12.75">
      <c r="A37" s="47">
        <v>32</v>
      </c>
      <c r="B37" s="48" t="s">
        <v>163</v>
      </c>
      <c r="C37" s="48" t="s">
        <v>164</v>
      </c>
      <c r="D37" s="48">
        <v>2</v>
      </c>
      <c r="E37" s="48">
        <v>2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2</v>
      </c>
      <c r="L37" s="48">
        <v>2</v>
      </c>
      <c r="M37" s="48">
        <v>0</v>
      </c>
      <c r="N37" s="48">
        <v>0</v>
      </c>
    </row>
    <row r="38" spans="1:14" ht="12.75">
      <c r="A38" s="47">
        <v>33</v>
      </c>
      <c r="B38" s="48" t="s">
        <v>163</v>
      </c>
      <c r="C38" s="48" t="s">
        <v>165</v>
      </c>
      <c r="D38" s="48">
        <v>4</v>
      </c>
      <c r="E38" s="48">
        <v>1</v>
      </c>
      <c r="F38" s="48">
        <v>3</v>
      </c>
      <c r="G38" s="48">
        <v>0</v>
      </c>
      <c r="H38" s="48">
        <v>0</v>
      </c>
      <c r="I38" s="48">
        <v>1</v>
      </c>
      <c r="J38" s="48">
        <v>0</v>
      </c>
      <c r="K38" s="48">
        <v>3</v>
      </c>
      <c r="L38" s="48">
        <v>1</v>
      </c>
      <c r="M38" s="48">
        <v>2</v>
      </c>
      <c r="N38" s="48">
        <v>0</v>
      </c>
    </row>
    <row r="39" spans="1:14" ht="12.75">
      <c r="A39" s="47">
        <v>34</v>
      </c>
      <c r="B39" s="48" t="s">
        <v>163</v>
      </c>
      <c r="C39" s="48" t="s">
        <v>166</v>
      </c>
      <c r="D39" s="48">
        <v>116</v>
      </c>
      <c r="E39" s="48">
        <v>74</v>
      </c>
      <c r="F39" s="48">
        <v>42</v>
      </c>
      <c r="G39" s="48">
        <v>4</v>
      </c>
      <c r="H39" s="48">
        <v>0</v>
      </c>
      <c r="I39" s="48">
        <v>16</v>
      </c>
      <c r="J39" s="48">
        <v>3</v>
      </c>
      <c r="K39" s="48">
        <v>90</v>
      </c>
      <c r="L39" s="48">
        <v>64</v>
      </c>
      <c r="M39" s="48">
        <v>26</v>
      </c>
      <c r="N39" s="48">
        <v>3</v>
      </c>
    </row>
    <row r="40" spans="1:14" ht="12.75">
      <c r="A40" s="47">
        <v>35</v>
      </c>
      <c r="B40" s="48" t="s">
        <v>163</v>
      </c>
      <c r="C40" s="48" t="s">
        <v>167</v>
      </c>
      <c r="D40" s="48">
        <v>11</v>
      </c>
      <c r="E40" s="48">
        <v>10</v>
      </c>
      <c r="F40" s="48">
        <v>1</v>
      </c>
      <c r="G40" s="48">
        <v>2</v>
      </c>
      <c r="H40" s="48">
        <v>1</v>
      </c>
      <c r="I40" s="48">
        <v>2</v>
      </c>
      <c r="J40" s="48">
        <v>0</v>
      </c>
      <c r="K40" s="48">
        <v>6</v>
      </c>
      <c r="L40" s="48">
        <v>5</v>
      </c>
      <c r="M40" s="48">
        <v>1</v>
      </c>
      <c r="N40" s="48">
        <v>0</v>
      </c>
    </row>
    <row r="41" spans="1:14" ht="12.75">
      <c r="A41" s="47">
        <v>36</v>
      </c>
      <c r="B41" s="48" t="s">
        <v>163</v>
      </c>
      <c r="C41" s="48" t="s">
        <v>168</v>
      </c>
      <c r="D41" s="48">
        <v>3</v>
      </c>
      <c r="E41" s="48">
        <v>1</v>
      </c>
      <c r="F41" s="48">
        <v>2</v>
      </c>
      <c r="G41" s="48">
        <v>0</v>
      </c>
      <c r="H41" s="48">
        <v>0</v>
      </c>
      <c r="I41" s="48">
        <v>0</v>
      </c>
      <c r="J41" s="48">
        <v>0</v>
      </c>
      <c r="K41" s="48">
        <v>3</v>
      </c>
      <c r="L41" s="48">
        <v>1</v>
      </c>
      <c r="M41" s="48">
        <v>2</v>
      </c>
      <c r="N41" s="48">
        <v>0</v>
      </c>
    </row>
    <row r="42" spans="1:14" ht="12.75">
      <c r="A42" s="47">
        <v>37</v>
      </c>
      <c r="B42" s="48" t="s">
        <v>169</v>
      </c>
      <c r="C42" s="48" t="s">
        <v>170</v>
      </c>
      <c r="D42" s="48">
        <v>29</v>
      </c>
      <c r="E42" s="48">
        <v>21</v>
      </c>
      <c r="F42" s="48">
        <v>8</v>
      </c>
      <c r="G42" s="48">
        <v>5</v>
      </c>
      <c r="H42" s="48">
        <v>0</v>
      </c>
      <c r="I42" s="48">
        <v>1</v>
      </c>
      <c r="J42" s="48">
        <v>0</v>
      </c>
      <c r="K42" s="48">
        <v>23</v>
      </c>
      <c r="L42" s="48">
        <v>17</v>
      </c>
      <c r="M42" s="48">
        <v>6</v>
      </c>
      <c r="N42" s="48">
        <v>0</v>
      </c>
    </row>
    <row r="43" spans="1:14" ht="12.75">
      <c r="A43" s="47">
        <v>38</v>
      </c>
      <c r="B43" s="48" t="s">
        <v>169</v>
      </c>
      <c r="C43" s="48" t="s">
        <v>171</v>
      </c>
      <c r="D43" s="48">
        <v>10</v>
      </c>
      <c r="E43" s="48">
        <v>9</v>
      </c>
      <c r="F43" s="48">
        <v>1</v>
      </c>
      <c r="G43" s="48">
        <v>0</v>
      </c>
      <c r="H43" s="48">
        <v>0</v>
      </c>
      <c r="I43" s="48">
        <v>0</v>
      </c>
      <c r="J43" s="48">
        <v>0</v>
      </c>
      <c r="K43" s="48">
        <v>10</v>
      </c>
      <c r="L43" s="48">
        <v>9</v>
      </c>
      <c r="M43" s="48">
        <v>1</v>
      </c>
      <c r="N43" s="48">
        <v>0</v>
      </c>
    </row>
    <row r="44" spans="1:14" ht="12.75">
      <c r="A44" s="47">
        <v>39</v>
      </c>
      <c r="B44" s="48" t="s">
        <v>169</v>
      </c>
      <c r="C44" s="48" t="s">
        <v>172</v>
      </c>
      <c r="D44" s="48">
        <v>2</v>
      </c>
      <c r="E44" s="48">
        <v>2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2</v>
      </c>
      <c r="L44" s="48">
        <v>2</v>
      </c>
      <c r="M44" s="48">
        <v>0</v>
      </c>
      <c r="N44" s="48">
        <v>0</v>
      </c>
    </row>
    <row r="45" spans="1:14" ht="12.75">
      <c r="A45" s="47">
        <v>40</v>
      </c>
      <c r="B45" s="48" t="s">
        <v>173</v>
      </c>
      <c r="C45" s="48" t="s">
        <v>174</v>
      </c>
      <c r="D45" s="48">
        <v>9</v>
      </c>
      <c r="E45" s="48">
        <v>7</v>
      </c>
      <c r="F45" s="48">
        <v>2</v>
      </c>
      <c r="G45" s="48">
        <v>0</v>
      </c>
      <c r="H45" s="48">
        <v>0</v>
      </c>
      <c r="I45" s="48">
        <v>0</v>
      </c>
      <c r="J45" s="48">
        <v>0</v>
      </c>
      <c r="K45" s="48">
        <v>9</v>
      </c>
      <c r="L45" s="48">
        <v>7</v>
      </c>
      <c r="M45" s="48">
        <v>2</v>
      </c>
      <c r="N45" s="48">
        <v>0</v>
      </c>
    </row>
    <row r="46" spans="1:14" ht="12.75">
      <c r="A46" s="47">
        <v>41</v>
      </c>
      <c r="B46" s="48" t="s">
        <v>173</v>
      </c>
      <c r="C46" s="48" t="s">
        <v>175</v>
      </c>
      <c r="D46" s="48">
        <v>25</v>
      </c>
      <c r="E46" s="48">
        <v>16</v>
      </c>
      <c r="F46" s="48">
        <v>9</v>
      </c>
      <c r="G46" s="48">
        <v>2</v>
      </c>
      <c r="H46" s="48">
        <v>1</v>
      </c>
      <c r="I46" s="48">
        <v>1</v>
      </c>
      <c r="J46" s="48">
        <v>1</v>
      </c>
      <c r="K46" s="48">
        <v>20</v>
      </c>
      <c r="L46" s="48">
        <v>13</v>
      </c>
      <c r="M46" s="48">
        <v>7</v>
      </c>
      <c r="N46" s="48">
        <v>0</v>
      </c>
    </row>
    <row r="47" spans="1:14" ht="12.75">
      <c r="A47" s="47">
        <v>42</v>
      </c>
      <c r="B47" s="48" t="s">
        <v>173</v>
      </c>
      <c r="C47" s="48" t="s">
        <v>176</v>
      </c>
      <c r="D47" s="48">
        <v>16</v>
      </c>
      <c r="E47" s="48">
        <v>8</v>
      </c>
      <c r="F47" s="48">
        <v>8</v>
      </c>
      <c r="G47" s="48">
        <v>3</v>
      </c>
      <c r="H47" s="48">
        <v>0</v>
      </c>
      <c r="I47" s="48">
        <v>0</v>
      </c>
      <c r="J47" s="48">
        <v>0</v>
      </c>
      <c r="K47" s="48">
        <v>13</v>
      </c>
      <c r="L47" s="48">
        <v>7</v>
      </c>
      <c r="M47" s="48">
        <v>6</v>
      </c>
      <c r="N47" s="48">
        <v>0</v>
      </c>
    </row>
    <row r="48" spans="1:14" ht="12.75">
      <c r="A48" s="47">
        <v>43</v>
      </c>
      <c r="B48" s="48" t="s">
        <v>177</v>
      </c>
      <c r="C48" s="48" t="s">
        <v>178</v>
      </c>
      <c r="D48" s="48">
        <v>3</v>
      </c>
      <c r="E48" s="48">
        <v>3</v>
      </c>
      <c r="F48" s="48">
        <v>0</v>
      </c>
      <c r="G48" s="48">
        <v>0</v>
      </c>
      <c r="H48" s="48">
        <v>0</v>
      </c>
      <c r="I48" s="48">
        <v>3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</row>
    <row r="49" spans="1:14" ht="12.75">
      <c r="A49" s="47">
        <v>44</v>
      </c>
      <c r="B49" s="48" t="s">
        <v>177</v>
      </c>
      <c r="C49" s="48" t="s">
        <v>179</v>
      </c>
      <c r="D49" s="48">
        <v>23</v>
      </c>
      <c r="E49" s="48">
        <v>11</v>
      </c>
      <c r="F49" s="48">
        <v>12</v>
      </c>
      <c r="G49" s="48">
        <v>3</v>
      </c>
      <c r="H49" s="48">
        <v>0</v>
      </c>
      <c r="I49" s="48">
        <v>2</v>
      </c>
      <c r="J49" s="48">
        <v>0</v>
      </c>
      <c r="K49" s="48">
        <v>18</v>
      </c>
      <c r="L49" s="48">
        <v>11</v>
      </c>
      <c r="M49" s="48">
        <v>7</v>
      </c>
      <c r="N49" s="48">
        <v>0</v>
      </c>
    </row>
    <row r="50" spans="1:14" ht="12.75">
      <c r="A50" s="47">
        <v>45</v>
      </c>
      <c r="B50" s="48" t="s">
        <v>180</v>
      </c>
      <c r="C50" s="48" t="s">
        <v>181</v>
      </c>
      <c r="D50" s="48">
        <v>28</v>
      </c>
      <c r="E50" s="48">
        <v>16</v>
      </c>
      <c r="F50" s="48">
        <v>12</v>
      </c>
      <c r="G50" s="48">
        <v>1</v>
      </c>
      <c r="H50" s="48">
        <v>0</v>
      </c>
      <c r="I50" s="48">
        <v>5</v>
      </c>
      <c r="J50" s="48">
        <v>0</v>
      </c>
      <c r="K50" s="48">
        <v>20</v>
      </c>
      <c r="L50" s="48">
        <v>12</v>
      </c>
      <c r="M50" s="48">
        <v>8</v>
      </c>
      <c r="N50" s="48">
        <v>2</v>
      </c>
    </row>
    <row r="51" spans="1:14" ht="12.75">
      <c r="A51" s="47">
        <v>46</v>
      </c>
      <c r="B51" s="48" t="s">
        <v>180</v>
      </c>
      <c r="C51" s="48" t="s">
        <v>182</v>
      </c>
      <c r="D51" s="48">
        <v>2</v>
      </c>
      <c r="E51" s="48">
        <v>0</v>
      </c>
      <c r="F51" s="48">
        <v>2</v>
      </c>
      <c r="G51" s="48">
        <v>0</v>
      </c>
      <c r="H51" s="48">
        <v>0</v>
      </c>
      <c r="I51" s="48">
        <v>0</v>
      </c>
      <c r="J51" s="48">
        <v>0</v>
      </c>
      <c r="K51" s="48">
        <v>2</v>
      </c>
      <c r="L51" s="48">
        <v>0</v>
      </c>
      <c r="M51" s="48">
        <v>2</v>
      </c>
      <c r="N51" s="48">
        <v>0</v>
      </c>
    </row>
    <row r="52" spans="1:14" ht="12.75">
      <c r="A52" s="47">
        <v>47</v>
      </c>
      <c r="B52" s="48" t="s">
        <v>180</v>
      </c>
      <c r="C52" s="48" t="s">
        <v>183</v>
      </c>
      <c r="D52" s="48">
        <v>7</v>
      </c>
      <c r="E52" s="48">
        <v>3</v>
      </c>
      <c r="F52" s="48">
        <v>4</v>
      </c>
      <c r="G52" s="48">
        <v>0</v>
      </c>
      <c r="H52" s="48">
        <v>0</v>
      </c>
      <c r="I52" s="48">
        <v>1</v>
      </c>
      <c r="J52" s="48">
        <v>0</v>
      </c>
      <c r="K52" s="48">
        <v>6</v>
      </c>
      <c r="L52" s="48">
        <v>2</v>
      </c>
      <c r="M52" s="48">
        <v>4</v>
      </c>
      <c r="N52" s="48">
        <v>0</v>
      </c>
    </row>
    <row r="53" spans="1:14" ht="12.75">
      <c r="A53" s="47">
        <v>48</v>
      </c>
      <c r="B53" s="48" t="s">
        <v>180</v>
      </c>
      <c r="C53" s="48" t="s">
        <v>184</v>
      </c>
      <c r="D53" s="48">
        <v>16</v>
      </c>
      <c r="E53" s="48">
        <v>10</v>
      </c>
      <c r="F53" s="48">
        <v>6</v>
      </c>
      <c r="G53" s="48">
        <v>0</v>
      </c>
      <c r="H53" s="48">
        <v>0</v>
      </c>
      <c r="I53" s="48">
        <v>8</v>
      </c>
      <c r="J53" s="48">
        <v>0</v>
      </c>
      <c r="K53" s="48">
        <v>8</v>
      </c>
      <c r="L53" s="48">
        <v>6</v>
      </c>
      <c r="M53" s="48">
        <v>2</v>
      </c>
      <c r="N53" s="48">
        <v>0</v>
      </c>
    </row>
    <row r="54" spans="1:14" ht="12.75">
      <c r="A54" s="47">
        <v>49</v>
      </c>
      <c r="B54" s="48" t="s">
        <v>180</v>
      </c>
      <c r="C54" s="48" t="s">
        <v>185</v>
      </c>
      <c r="D54" s="48">
        <v>8</v>
      </c>
      <c r="E54" s="48">
        <v>5</v>
      </c>
      <c r="F54" s="48">
        <v>3</v>
      </c>
      <c r="G54" s="48">
        <v>0</v>
      </c>
      <c r="H54" s="48">
        <v>0</v>
      </c>
      <c r="I54" s="48">
        <v>1</v>
      </c>
      <c r="J54" s="48">
        <v>0</v>
      </c>
      <c r="K54" s="48">
        <v>7</v>
      </c>
      <c r="L54" s="48">
        <v>5</v>
      </c>
      <c r="M54" s="48">
        <v>2</v>
      </c>
      <c r="N54" s="48">
        <v>0</v>
      </c>
    </row>
    <row r="55" spans="1:14" ht="12.75">
      <c r="A55" s="47">
        <v>50</v>
      </c>
      <c r="B55" s="48" t="s">
        <v>180</v>
      </c>
      <c r="C55" s="48" t="s">
        <v>186</v>
      </c>
      <c r="D55" s="48">
        <v>8</v>
      </c>
      <c r="E55" s="48">
        <v>5</v>
      </c>
      <c r="F55" s="48">
        <v>3</v>
      </c>
      <c r="G55" s="48">
        <v>0</v>
      </c>
      <c r="H55" s="48">
        <v>0</v>
      </c>
      <c r="I55" s="48">
        <v>1</v>
      </c>
      <c r="J55" s="48">
        <v>0</v>
      </c>
      <c r="K55" s="48">
        <v>7</v>
      </c>
      <c r="L55" s="48">
        <v>5</v>
      </c>
      <c r="M55" s="48">
        <v>2</v>
      </c>
      <c r="N55" s="48">
        <v>0</v>
      </c>
    </row>
    <row r="56" spans="1:14" ht="12.75">
      <c r="A56" s="47">
        <v>51</v>
      </c>
      <c r="B56" s="48" t="s">
        <v>180</v>
      </c>
      <c r="C56" s="48" t="s">
        <v>187</v>
      </c>
      <c r="D56" s="48">
        <v>3</v>
      </c>
      <c r="E56" s="48">
        <v>1</v>
      </c>
      <c r="F56" s="48">
        <v>2</v>
      </c>
      <c r="G56" s="48">
        <v>0</v>
      </c>
      <c r="H56" s="48">
        <v>0</v>
      </c>
      <c r="I56" s="48">
        <v>0</v>
      </c>
      <c r="J56" s="48">
        <v>0</v>
      </c>
      <c r="K56" s="48">
        <v>3</v>
      </c>
      <c r="L56" s="48">
        <v>1</v>
      </c>
      <c r="M56" s="48">
        <v>2</v>
      </c>
      <c r="N56" s="48">
        <v>0</v>
      </c>
    </row>
    <row r="57" spans="1:14" ht="12.75">
      <c r="A57" s="47">
        <v>52</v>
      </c>
      <c r="B57" s="48" t="s">
        <v>188</v>
      </c>
      <c r="C57" s="48" t="s">
        <v>189</v>
      </c>
      <c r="D57" s="48">
        <v>15</v>
      </c>
      <c r="E57" s="48">
        <v>7</v>
      </c>
      <c r="F57" s="48">
        <v>8</v>
      </c>
      <c r="G57" s="48">
        <v>0</v>
      </c>
      <c r="H57" s="48">
        <v>0</v>
      </c>
      <c r="I57" s="48">
        <v>0</v>
      </c>
      <c r="J57" s="48">
        <v>0</v>
      </c>
      <c r="K57" s="48">
        <v>12</v>
      </c>
      <c r="L57" s="48">
        <v>7</v>
      </c>
      <c r="M57" s="48">
        <v>5</v>
      </c>
      <c r="N57" s="48">
        <v>3</v>
      </c>
    </row>
    <row r="58" spans="1:14" ht="12.75">
      <c r="A58" s="47">
        <v>53</v>
      </c>
      <c r="B58" s="48" t="s">
        <v>190</v>
      </c>
      <c r="C58" s="48" t="s">
        <v>191</v>
      </c>
      <c r="D58" s="48">
        <v>8</v>
      </c>
      <c r="E58" s="48">
        <v>4</v>
      </c>
      <c r="F58" s="48">
        <v>4</v>
      </c>
      <c r="G58" s="48">
        <v>0</v>
      </c>
      <c r="H58" s="48">
        <v>0</v>
      </c>
      <c r="I58" s="48">
        <v>2</v>
      </c>
      <c r="J58" s="48">
        <v>0</v>
      </c>
      <c r="K58" s="48">
        <v>6</v>
      </c>
      <c r="L58" s="48">
        <v>3</v>
      </c>
      <c r="M58" s="48">
        <v>3</v>
      </c>
      <c r="N58" s="48">
        <v>0</v>
      </c>
    </row>
    <row r="59" spans="1:14" ht="12.75">
      <c r="A59" s="47">
        <v>54</v>
      </c>
      <c r="B59" s="48" t="s">
        <v>190</v>
      </c>
      <c r="C59" s="48" t="s">
        <v>192</v>
      </c>
      <c r="D59" s="48">
        <v>9</v>
      </c>
      <c r="E59" s="48">
        <v>6</v>
      </c>
      <c r="F59" s="48">
        <v>3</v>
      </c>
      <c r="G59" s="48">
        <v>0</v>
      </c>
      <c r="H59" s="48">
        <v>0</v>
      </c>
      <c r="I59" s="48">
        <v>2</v>
      </c>
      <c r="J59" s="48">
        <v>0</v>
      </c>
      <c r="K59" s="48">
        <v>7</v>
      </c>
      <c r="L59" s="48">
        <v>4</v>
      </c>
      <c r="M59" s="48">
        <v>3</v>
      </c>
      <c r="N59" s="48">
        <v>0</v>
      </c>
    </row>
    <row r="60" spans="1:14" ht="12.75">
      <c r="A60" s="47">
        <v>55</v>
      </c>
      <c r="B60" s="48" t="s">
        <v>190</v>
      </c>
      <c r="C60" s="48" t="s">
        <v>193</v>
      </c>
      <c r="D60" s="48">
        <v>4</v>
      </c>
      <c r="E60" s="48">
        <v>0</v>
      </c>
      <c r="F60" s="48">
        <v>4</v>
      </c>
      <c r="G60" s="48">
        <v>0</v>
      </c>
      <c r="H60" s="48">
        <v>0</v>
      </c>
      <c r="I60" s="48">
        <v>0</v>
      </c>
      <c r="J60" s="48">
        <v>0</v>
      </c>
      <c r="K60" s="48">
        <v>4</v>
      </c>
      <c r="L60" s="48">
        <v>4</v>
      </c>
      <c r="M60" s="48">
        <v>0</v>
      </c>
      <c r="N60" s="48">
        <v>0</v>
      </c>
    </row>
    <row r="61" spans="1:14" ht="12.75">
      <c r="A61" s="47">
        <v>56</v>
      </c>
      <c r="B61" s="48" t="s">
        <v>190</v>
      </c>
      <c r="C61" s="48" t="s">
        <v>194</v>
      </c>
      <c r="D61" s="48">
        <v>4</v>
      </c>
      <c r="E61" s="48">
        <v>3</v>
      </c>
      <c r="F61" s="48">
        <v>1</v>
      </c>
      <c r="G61" s="48">
        <v>0</v>
      </c>
      <c r="H61" s="48">
        <v>0</v>
      </c>
      <c r="I61" s="48">
        <v>2</v>
      </c>
      <c r="J61" s="48">
        <v>0</v>
      </c>
      <c r="K61" s="48">
        <v>2</v>
      </c>
      <c r="L61" s="48">
        <v>2</v>
      </c>
      <c r="M61" s="48">
        <v>0</v>
      </c>
      <c r="N61" s="48">
        <v>0</v>
      </c>
    </row>
    <row r="62" spans="1:14" ht="12.75">
      <c r="A62" s="47">
        <v>57</v>
      </c>
      <c r="B62" s="48" t="s">
        <v>190</v>
      </c>
      <c r="C62" s="48" t="s">
        <v>195</v>
      </c>
      <c r="D62" s="48">
        <v>16</v>
      </c>
      <c r="E62" s="48">
        <v>13</v>
      </c>
      <c r="F62" s="48">
        <v>3</v>
      </c>
      <c r="G62" s="48">
        <v>0</v>
      </c>
      <c r="H62" s="48">
        <v>0</v>
      </c>
      <c r="I62" s="48">
        <v>6</v>
      </c>
      <c r="J62" s="48">
        <v>0</v>
      </c>
      <c r="K62" s="48">
        <v>10</v>
      </c>
      <c r="L62" s="48">
        <v>8</v>
      </c>
      <c r="M62" s="48">
        <v>2</v>
      </c>
      <c r="N62" s="48">
        <v>0</v>
      </c>
    </row>
    <row r="63" spans="1:14" ht="12.75">
      <c r="A63" s="47">
        <v>58</v>
      </c>
      <c r="B63" s="48" t="s">
        <v>190</v>
      </c>
      <c r="C63" s="48" t="s">
        <v>196</v>
      </c>
      <c r="D63" s="48">
        <v>12</v>
      </c>
      <c r="E63" s="48">
        <v>9</v>
      </c>
      <c r="F63" s="48">
        <v>3</v>
      </c>
      <c r="G63" s="48">
        <v>0</v>
      </c>
      <c r="H63" s="48">
        <v>0</v>
      </c>
      <c r="I63" s="48">
        <v>0</v>
      </c>
      <c r="J63" s="48">
        <v>0</v>
      </c>
      <c r="K63" s="48">
        <v>12</v>
      </c>
      <c r="L63" s="48">
        <v>9</v>
      </c>
      <c r="M63" s="48">
        <v>3</v>
      </c>
      <c r="N63" s="48">
        <v>0</v>
      </c>
    </row>
    <row r="64" spans="1:14" ht="12.75">
      <c r="A64" s="47">
        <v>59</v>
      </c>
      <c r="B64" s="48" t="s">
        <v>190</v>
      </c>
      <c r="C64" s="48" t="s">
        <v>197</v>
      </c>
      <c r="D64" s="48">
        <v>8</v>
      </c>
      <c r="E64" s="48">
        <v>7</v>
      </c>
      <c r="F64" s="48">
        <v>1</v>
      </c>
      <c r="G64" s="48">
        <v>0</v>
      </c>
      <c r="H64" s="48">
        <v>0</v>
      </c>
      <c r="I64" s="48">
        <v>1</v>
      </c>
      <c r="J64" s="48">
        <v>0</v>
      </c>
      <c r="K64" s="48">
        <v>7</v>
      </c>
      <c r="L64" s="48">
        <v>6</v>
      </c>
      <c r="M64" s="48">
        <v>1</v>
      </c>
      <c r="N64" s="48">
        <v>0</v>
      </c>
    </row>
    <row r="65" spans="1:14" ht="12.75">
      <c r="A65" s="47">
        <v>60</v>
      </c>
      <c r="B65" s="48" t="s">
        <v>190</v>
      </c>
      <c r="C65" s="48" t="s">
        <v>198</v>
      </c>
      <c r="D65" s="48">
        <v>11</v>
      </c>
      <c r="E65" s="48">
        <v>7</v>
      </c>
      <c r="F65" s="48">
        <v>4</v>
      </c>
      <c r="G65" s="48">
        <v>0</v>
      </c>
      <c r="H65" s="48">
        <v>0</v>
      </c>
      <c r="I65" s="48">
        <v>0</v>
      </c>
      <c r="J65" s="48">
        <v>0</v>
      </c>
      <c r="K65" s="48">
        <v>11</v>
      </c>
      <c r="L65" s="48">
        <v>7</v>
      </c>
      <c r="M65" s="48">
        <v>4</v>
      </c>
      <c r="N65" s="48">
        <v>0</v>
      </c>
    </row>
    <row r="66" spans="1:14" ht="12.75">
      <c r="A66" s="47">
        <v>61</v>
      </c>
      <c r="B66" s="48" t="s">
        <v>190</v>
      </c>
      <c r="C66" s="48" t="s">
        <v>199</v>
      </c>
      <c r="D66" s="48">
        <v>10</v>
      </c>
      <c r="E66" s="48">
        <v>9</v>
      </c>
      <c r="F66" s="48">
        <v>1</v>
      </c>
      <c r="G66" s="48">
        <v>0</v>
      </c>
      <c r="H66" s="48">
        <v>0</v>
      </c>
      <c r="I66" s="48">
        <v>0</v>
      </c>
      <c r="J66" s="48">
        <v>0</v>
      </c>
      <c r="K66" s="48">
        <v>9</v>
      </c>
      <c r="L66" s="48">
        <v>8</v>
      </c>
      <c r="M66" s="48">
        <v>1</v>
      </c>
      <c r="N66" s="48">
        <v>1</v>
      </c>
    </row>
    <row r="67" spans="1:14" ht="12.75">
      <c r="A67" s="47">
        <v>62</v>
      </c>
      <c r="B67" s="48" t="s">
        <v>200</v>
      </c>
      <c r="C67" s="48" t="s">
        <v>201</v>
      </c>
      <c r="D67" s="48">
        <v>26</v>
      </c>
      <c r="E67" s="48">
        <v>12</v>
      </c>
      <c r="F67" s="48">
        <v>14</v>
      </c>
      <c r="G67" s="48">
        <v>1</v>
      </c>
      <c r="H67" s="48">
        <v>0</v>
      </c>
      <c r="I67" s="48">
        <v>2</v>
      </c>
      <c r="J67" s="48">
        <v>0</v>
      </c>
      <c r="K67" s="48">
        <v>23</v>
      </c>
      <c r="L67" s="48">
        <v>10</v>
      </c>
      <c r="M67" s="48">
        <v>13</v>
      </c>
      <c r="N67" s="48">
        <v>0</v>
      </c>
    </row>
    <row r="68" spans="1:14" ht="12.75">
      <c r="A68" s="47">
        <v>63</v>
      </c>
      <c r="B68" s="48" t="s">
        <v>202</v>
      </c>
      <c r="C68" s="48" t="s">
        <v>203</v>
      </c>
      <c r="D68" s="48">
        <v>19</v>
      </c>
      <c r="E68" s="48">
        <v>11</v>
      </c>
      <c r="F68" s="48">
        <v>8</v>
      </c>
      <c r="G68" s="48">
        <v>1</v>
      </c>
      <c r="H68" s="48">
        <v>0</v>
      </c>
      <c r="I68" s="48">
        <v>0</v>
      </c>
      <c r="J68" s="48">
        <v>0</v>
      </c>
      <c r="K68" s="48">
        <v>18</v>
      </c>
      <c r="L68" s="48">
        <v>11</v>
      </c>
      <c r="M68" s="48">
        <v>7</v>
      </c>
      <c r="N68" s="48">
        <v>0</v>
      </c>
    </row>
    <row r="69" spans="1:14" ht="12.75">
      <c r="A69" s="47">
        <v>64</v>
      </c>
      <c r="B69" s="48" t="s">
        <v>202</v>
      </c>
      <c r="C69" s="48" t="s">
        <v>204</v>
      </c>
      <c r="D69" s="48">
        <v>29</v>
      </c>
      <c r="E69" s="48">
        <v>14</v>
      </c>
      <c r="F69" s="48">
        <v>15</v>
      </c>
      <c r="G69" s="48">
        <v>0</v>
      </c>
      <c r="H69" s="48">
        <v>0</v>
      </c>
      <c r="I69" s="48">
        <v>9</v>
      </c>
      <c r="J69" s="48">
        <v>0</v>
      </c>
      <c r="K69" s="48">
        <v>20</v>
      </c>
      <c r="L69" s="48">
        <v>11</v>
      </c>
      <c r="M69" s="48">
        <v>9</v>
      </c>
      <c r="N69" s="48">
        <v>0</v>
      </c>
    </row>
    <row r="70" spans="1:14" ht="12.75">
      <c r="A70" s="47">
        <v>65</v>
      </c>
      <c r="B70" s="48" t="s">
        <v>205</v>
      </c>
      <c r="C70" s="48" t="s">
        <v>206</v>
      </c>
      <c r="D70" s="48">
        <v>11</v>
      </c>
      <c r="E70" s="48">
        <v>3</v>
      </c>
      <c r="F70" s="48">
        <v>8</v>
      </c>
      <c r="G70" s="48">
        <v>0</v>
      </c>
      <c r="H70" s="48">
        <v>0</v>
      </c>
      <c r="I70" s="48">
        <v>1</v>
      </c>
      <c r="J70" s="48">
        <v>0</v>
      </c>
      <c r="K70" s="48">
        <v>10</v>
      </c>
      <c r="L70" s="48">
        <v>3</v>
      </c>
      <c r="M70" s="48">
        <v>7</v>
      </c>
      <c r="N70" s="48">
        <v>0</v>
      </c>
    </row>
    <row r="71" spans="1:14" ht="12.75">
      <c r="A71" s="47">
        <v>66</v>
      </c>
      <c r="B71" s="48" t="s">
        <v>207</v>
      </c>
      <c r="C71" s="48" t="s">
        <v>208</v>
      </c>
      <c r="D71" s="48">
        <v>26</v>
      </c>
      <c r="E71" s="48">
        <v>21</v>
      </c>
      <c r="F71" s="48">
        <v>5</v>
      </c>
      <c r="G71" s="48">
        <v>2</v>
      </c>
      <c r="H71" s="48">
        <v>5</v>
      </c>
      <c r="I71" s="48">
        <v>2</v>
      </c>
      <c r="J71" s="48">
        <v>0</v>
      </c>
      <c r="K71" s="48">
        <v>17</v>
      </c>
      <c r="L71" s="48">
        <v>15</v>
      </c>
      <c r="M71" s="48">
        <v>2</v>
      </c>
      <c r="N71" s="48">
        <v>0</v>
      </c>
    </row>
    <row r="72" spans="1:14" ht="12.75">
      <c r="A72" s="47">
        <v>67</v>
      </c>
      <c r="B72" s="48" t="s">
        <v>207</v>
      </c>
      <c r="C72" s="48" t="s">
        <v>209</v>
      </c>
      <c r="D72" s="48">
        <v>4</v>
      </c>
      <c r="E72" s="48">
        <v>4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3</v>
      </c>
      <c r="L72" s="48">
        <v>3</v>
      </c>
      <c r="M72" s="48">
        <v>0</v>
      </c>
      <c r="N72" s="48">
        <v>0</v>
      </c>
    </row>
    <row r="73" spans="1:14" ht="12.75">
      <c r="A73" s="47">
        <v>68</v>
      </c>
      <c r="B73" s="48" t="s">
        <v>207</v>
      </c>
      <c r="C73" s="48" t="s">
        <v>210</v>
      </c>
      <c r="D73" s="48">
        <v>21</v>
      </c>
      <c r="E73" s="48">
        <v>14</v>
      </c>
      <c r="F73" s="48">
        <v>7</v>
      </c>
      <c r="G73" s="48">
        <v>0</v>
      </c>
      <c r="H73" s="48">
        <v>0</v>
      </c>
      <c r="I73" s="48">
        <v>3</v>
      </c>
      <c r="J73" s="48">
        <v>1</v>
      </c>
      <c r="K73" s="48">
        <v>17</v>
      </c>
      <c r="L73" s="48">
        <v>10</v>
      </c>
      <c r="M73" s="48">
        <v>7</v>
      </c>
      <c r="N73" s="48">
        <v>0</v>
      </c>
    </row>
    <row r="74" spans="1:14" ht="12.75">
      <c r="A74" s="47">
        <v>69</v>
      </c>
      <c r="B74" s="48" t="s">
        <v>207</v>
      </c>
      <c r="C74" s="48" t="s">
        <v>211</v>
      </c>
      <c r="D74" s="48">
        <v>1</v>
      </c>
      <c r="E74" s="48">
        <v>1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1</v>
      </c>
      <c r="L74" s="48">
        <v>1</v>
      </c>
      <c r="M74" s="48">
        <v>0</v>
      </c>
      <c r="N74" s="48">
        <v>0</v>
      </c>
    </row>
    <row r="75" spans="1:14" ht="12.75">
      <c r="A75" s="47">
        <v>70</v>
      </c>
      <c r="B75" s="48" t="s">
        <v>207</v>
      </c>
      <c r="C75" s="48" t="s">
        <v>212</v>
      </c>
      <c r="D75" s="48">
        <v>17</v>
      </c>
      <c r="E75" s="48">
        <v>13</v>
      </c>
      <c r="F75" s="48">
        <v>4</v>
      </c>
      <c r="G75" s="48">
        <v>1</v>
      </c>
      <c r="H75" s="48">
        <v>0</v>
      </c>
      <c r="I75" s="48">
        <v>3</v>
      </c>
      <c r="J75" s="48">
        <v>0</v>
      </c>
      <c r="K75" s="48">
        <v>13</v>
      </c>
      <c r="L75" s="48">
        <v>11</v>
      </c>
      <c r="M75" s="48">
        <v>2</v>
      </c>
      <c r="N75" s="48">
        <v>0</v>
      </c>
    </row>
    <row r="76" spans="1:14" ht="12.75">
      <c r="A76" s="47">
        <v>71</v>
      </c>
      <c r="B76" s="48" t="s">
        <v>213</v>
      </c>
      <c r="C76" s="48" t="s">
        <v>214</v>
      </c>
      <c r="D76" s="48">
        <v>11</v>
      </c>
      <c r="E76" s="48">
        <v>8</v>
      </c>
      <c r="F76" s="48">
        <v>3</v>
      </c>
      <c r="G76" s="48">
        <v>0</v>
      </c>
      <c r="H76" s="48">
        <v>0</v>
      </c>
      <c r="I76" s="48">
        <v>1</v>
      </c>
      <c r="J76" s="48">
        <v>0</v>
      </c>
      <c r="K76" s="48">
        <v>10</v>
      </c>
      <c r="L76" s="48">
        <v>8</v>
      </c>
      <c r="M76" s="48">
        <v>2</v>
      </c>
      <c r="N76" s="48">
        <v>0</v>
      </c>
    </row>
    <row r="77" spans="1:14" ht="12.75">
      <c r="A77" s="47">
        <v>72</v>
      </c>
      <c r="B77" s="48" t="s">
        <v>213</v>
      </c>
      <c r="C77" s="48" t="s">
        <v>215</v>
      </c>
      <c r="D77" s="48">
        <v>14</v>
      </c>
      <c r="E77" s="48">
        <v>9</v>
      </c>
      <c r="F77" s="48">
        <v>5</v>
      </c>
      <c r="G77" s="48">
        <v>0</v>
      </c>
      <c r="H77" s="48">
        <v>1</v>
      </c>
      <c r="I77" s="48">
        <v>1</v>
      </c>
      <c r="J77" s="48">
        <v>0</v>
      </c>
      <c r="K77" s="48">
        <v>12</v>
      </c>
      <c r="L77" s="48">
        <v>8</v>
      </c>
      <c r="M77" s="48">
        <v>4</v>
      </c>
      <c r="N77" s="48">
        <v>0</v>
      </c>
    </row>
    <row r="78" spans="1:14" ht="12.75">
      <c r="A78" s="47">
        <v>73</v>
      </c>
      <c r="B78" s="48" t="s">
        <v>216</v>
      </c>
      <c r="C78" s="48" t="s">
        <v>217</v>
      </c>
      <c r="D78" s="48">
        <v>20</v>
      </c>
      <c r="E78" s="48">
        <v>14</v>
      </c>
      <c r="F78" s="48">
        <v>6</v>
      </c>
      <c r="G78" s="48">
        <v>0</v>
      </c>
      <c r="H78" s="48">
        <v>0</v>
      </c>
      <c r="I78" s="48">
        <v>9</v>
      </c>
      <c r="J78" s="48">
        <v>0</v>
      </c>
      <c r="K78" s="48">
        <v>11</v>
      </c>
      <c r="L78" s="48">
        <v>8</v>
      </c>
      <c r="M78" s="48">
        <v>3</v>
      </c>
      <c r="N78" s="48">
        <v>0</v>
      </c>
    </row>
    <row r="79" spans="1:14" ht="12.75">
      <c r="A79" s="47">
        <v>74</v>
      </c>
      <c r="B79" s="48" t="s">
        <v>216</v>
      </c>
      <c r="C79" s="48" t="s">
        <v>218</v>
      </c>
      <c r="D79" s="48">
        <v>42</v>
      </c>
      <c r="E79" s="48">
        <v>26</v>
      </c>
      <c r="F79" s="48">
        <v>16</v>
      </c>
      <c r="G79" s="48">
        <v>3</v>
      </c>
      <c r="H79" s="48">
        <v>0</v>
      </c>
      <c r="I79" s="48">
        <v>13</v>
      </c>
      <c r="J79" s="48">
        <v>0</v>
      </c>
      <c r="K79" s="48">
        <v>26</v>
      </c>
      <c r="L79" s="48">
        <v>18</v>
      </c>
      <c r="M79" s="48">
        <v>8</v>
      </c>
      <c r="N79" s="48">
        <v>0</v>
      </c>
    </row>
    <row r="80" spans="1:14" ht="12.75">
      <c r="A80" s="47">
        <v>75</v>
      </c>
      <c r="B80" s="48" t="s">
        <v>216</v>
      </c>
      <c r="C80" s="48" t="s">
        <v>219</v>
      </c>
      <c r="D80" s="48">
        <v>4</v>
      </c>
      <c r="E80" s="48">
        <v>2</v>
      </c>
      <c r="F80" s="48">
        <v>2</v>
      </c>
      <c r="G80" s="48">
        <v>0</v>
      </c>
      <c r="H80" s="48">
        <v>0</v>
      </c>
      <c r="I80" s="48">
        <v>0</v>
      </c>
      <c r="J80" s="48">
        <v>0</v>
      </c>
      <c r="K80" s="48">
        <v>4</v>
      </c>
      <c r="L80" s="48">
        <v>2</v>
      </c>
      <c r="M80" s="48">
        <v>2</v>
      </c>
      <c r="N80" s="48">
        <v>0</v>
      </c>
    </row>
    <row r="81" spans="1:14" ht="12.75">
      <c r="A81" s="47">
        <v>76</v>
      </c>
      <c r="B81" s="48" t="s">
        <v>220</v>
      </c>
      <c r="C81" s="48" t="s">
        <v>221</v>
      </c>
      <c r="D81" s="48">
        <v>183</v>
      </c>
      <c r="E81" s="48">
        <v>110</v>
      </c>
      <c r="F81" s="48">
        <v>73</v>
      </c>
      <c r="G81" s="48">
        <v>14</v>
      </c>
      <c r="H81" s="48">
        <v>0</v>
      </c>
      <c r="I81" s="48">
        <v>32</v>
      </c>
      <c r="J81" s="48">
        <v>0</v>
      </c>
      <c r="K81" s="48">
        <v>137</v>
      </c>
      <c r="L81" s="48">
        <v>83</v>
      </c>
      <c r="M81" s="48">
        <v>54</v>
      </c>
      <c r="N81" s="48">
        <v>0</v>
      </c>
    </row>
    <row r="82" spans="1:14" ht="12.75">
      <c r="A82" s="47">
        <v>77</v>
      </c>
      <c r="B82" s="48" t="s">
        <v>222</v>
      </c>
      <c r="C82" s="48" t="s">
        <v>223</v>
      </c>
      <c r="D82" s="48">
        <v>17</v>
      </c>
      <c r="E82" s="48">
        <v>12</v>
      </c>
      <c r="F82" s="48">
        <v>5</v>
      </c>
      <c r="G82" s="48">
        <v>1</v>
      </c>
      <c r="H82" s="48">
        <v>0</v>
      </c>
      <c r="I82" s="48">
        <v>2</v>
      </c>
      <c r="J82" s="48">
        <v>1</v>
      </c>
      <c r="K82" s="48">
        <v>13</v>
      </c>
      <c r="L82" s="48">
        <v>10</v>
      </c>
      <c r="M82" s="48">
        <v>3</v>
      </c>
      <c r="N82" s="48">
        <v>0</v>
      </c>
    </row>
    <row r="83" spans="1:14" ht="12.75">
      <c r="A83" s="47">
        <v>78</v>
      </c>
      <c r="B83" s="48" t="s">
        <v>224</v>
      </c>
      <c r="C83" s="48" t="s">
        <v>225</v>
      </c>
      <c r="D83" s="48">
        <v>54</v>
      </c>
      <c r="E83" s="48">
        <v>30</v>
      </c>
      <c r="F83" s="48">
        <v>24</v>
      </c>
      <c r="G83" s="48">
        <v>1</v>
      </c>
      <c r="H83" s="48">
        <v>0</v>
      </c>
      <c r="I83" s="48">
        <v>2</v>
      </c>
      <c r="J83" s="48">
        <v>0</v>
      </c>
      <c r="K83" s="48">
        <v>51</v>
      </c>
      <c r="L83" s="48">
        <v>30</v>
      </c>
      <c r="M83" s="48">
        <v>21</v>
      </c>
      <c r="N83" s="48">
        <v>0</v>
      </c>
    </row>
    <row r="84" spans="1:14" s="136" customFormat="1" ht="12.75" customHeight="1">
      <c r="A84" s="213" t="s">
        <v>226</v>
      </c>
      <c r="B84" s="213"/>
      <c r="C84" s="50" t="s">
        <v>283</v>
      </c>
      <c r="D84" s="70">
        <f>SUM(D6:D83)</f>
        <v>2092</v>
      </c>
      <c r="E84" s="70">
        <f>SUM(E6:E83)</f>
        <v>1299</v>
      </c>
      <c r="F84" s="70">
        <f>SUM(F6:F83)</f>
        <v>793</v>
      </c>
      <c r="G84" s="70">
        <f>SUM(G6:G83)</f>
        <v>82</v>
      </c>
      <c r="H84" s="70">
        <v>25</v>
      </c>
      <c r="I84" s="70">
        <f aca="true" t="shared" si="0" ref="I84:N84">SUM(I6:I83)</f>
        <v>265</v>
      </c>
      <c r="J84" s="70">
        <f t="shared" si="0"/>
        <v>16</v>
      </c>
      <c r="K84" s="70">
        <f t="shared" si="0"/>
        <v>1655</v>
      </c>
      <c r="L84" s="70">
        <f t="shared" si="0"/>
        <v>1087</v>
      </c>
      <c r="M84" s="70">
        <f t="shared" si="0"/>
        <v>568</v>
      </c>
      <c r="N84" s="70">
        <f t="shared" si="0"/>
        <v>49</v>
      </c>
    </row>
    <row r="85" spans="1:14" ht="9" customHeight="1">
      <c r="A85" s="300"/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</row>
    <row r="86" spans="1:14" ht="12.75">
      <c r="A86" s="99">
        <v>1</v>
      </c>
      <c r="B86" s="137" t="s">
        <v>118</v>
      </c>
      <c r="C86" s="137" t="s">
        <v>443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</row>
    <row r="87" spans="1:14" ht="12.75">
      <c r="A87" s="99">
        <v>2</v>
      </c>
      <c r="B87" s="100" t="s">
        <v>228</v>
      </c>
      <c r="C87" s="100" t="s">
        <v>229</v>
      </c>
      <c r="D87" s="100">
        <v>32</v>
      </c>
      <c r="E87" s="100">
        <v>19</v>
      </c>
      <c r="F87" s="100">
        <v>13</v>
      </c>
      <c r="G87" s="100">
        <v>17</v>
      </c>
      <c r="H87" s="100">
        <v>1</v>
      </c>
      <c r="I87" s="100">
        <v>0</v>
      </c>
      <c r="J87" s="100">
        <v>0</v>
      </c>
      <c r="K87" s="100">
        <v>14</v>
      </c>
      <c r="L87" s="100">
        <v>9</v>
      </c>
      <c r="M87" s="100">
        <v>5</v>
      </c>
      <c r="N87" s="100">
        <v>0</v>
      </c>
    </row>
    <row r="88" spans="1:14" ht="12.75">
      <c r="A88" s="97">
        <v>3</v>
      </c>
      <c r="B88" s="98" t="s">
        <v>120</v>
      </c>
      <c r="C88" s="98" t="s">
        <v>230</v>
      </c>
      <c r="D88" s="98">
        <v>3</v>
      </c>
      <c r="E88" s="98">
        <v>2</v>
      </c>
      <c r="F88" s="98">
        <v>1</v>
      </c>
      <c r="G88" s="98">
        <v>0</v>
      </c>
      <c r="H88" s="98">
        <v>0</v>
      </c>
      <c r="I88" s="98">
        <v>0</v>
      </c>
      <c r="J88" s="98">
        <v>0</v>
      </c>
      <c r="K88" s="98">
        <v>3</v>
      </c>
      <c r="L88" s="98">
        <v>2</v>
      </c>
      <c r="M88" s="98">
        <v>1</v>
      </c>
      <c r="N88" s="98">
        <v>0</v>
      </c>
    </row>
    <row r="89" spans="1:14" ht="12.75">
      <c r="A89" s="97">
        <v>4</v>
      </c>
      <c r="B89" s="98" t="s">
        <v>124</v>
      </c>
      <c r="C89" s="98" t="s">
        <v>231</v>
      </c>
      <c r="D89" s="98">
        <v>2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0</v>
      </c>
      <c r="K89" s="98">
        <v>1</v>
      </c>
      <c r="L89" s="98">
        <v>0</v>
      </c>
      <c r="M89" s="98">
        <v>1</v>
      </c>
      <c r="N89" s="98">
        <v>0</v>
      </c>
    </row>
    <row r="90" spans="1:14" ht="12.75">
      <c r="A90" s="99">
        <v>5</v>
      </c>
      <c r="B90" s="100" t="s">
        <v>126</v>
      </c>
      <c r="C90" s="100" t="s">
        <v>232</v>
      </c>
      <c r="D90" s="100">
        <v>49</v>
      </c>
      <c r="E90" s="100">
        <v>20</v>
      </c>
      <c r="F90" s="100">
        <v>29</v>
      </c>
      <c r="G90" s="100">
        <v>0</v>
      </c>
      <c r="H90" s="100">
        <v>0</v>
      </c>
      <c r="I90" s="100">
        <v>2</v>
      </c>
      <c r="J90" s="100">
        <v>0</v>
      </c>
      <c r="K90" s="100">
        <v>47</v>
      </c>
      <c r="L90" s="100">
        <v>20</v>
      </c>
      <c r="M90" s="100">
        <v>27</v>
      </c>
      <c r="N90" s="100">
        <v>0</v>
      </c>
    </row>
    <row r="91" spans="1:14" ht="12.75">
      <c r="A91" s="97">
        <v>6</v>
      </c>
      <c r="B91" s="98" t="s">
        <v>126</v>
      </c>
      <c r="C91" s="98" t="s">
        <v>233</v>
      </c>
      <c r="D91" s="98">
        <v>26</v>
      </c>
      <c r="E91" s="98">
        <v>18</v>
      </c>
      <c r="F91" s="98">
        <v>8</v>
      </c>
      <c r="G91" s="98">
        <v>5</v>
      </c>
      <c r="H91" s="98">
        <v>0</v>
      </c>
      <c r="I91" s="98">
        <v>2</v>
      </c>
      <c r="J91" s="98">
        <v>0</v>
      </c>
      <c r="K91" s="98">
        <v>19</v>
      </c>
      <c r="L91" s="98">
        <v>12</v>
      </c>
      <c r="M91" s="98">
        <v>7</v>
      </c>
      <c r="N91" s="98">
        <v>0</v>
      </c>
    </row>
    <row r="92" spans="1:14" ht="12.75">
      <c r="A92" s="99">
        <v>7</v>
      </c>
      <c r="B92" s="100" t="s">
        <v>126</v>
      </c>
      <c r="C92" s="100" t="s">
        <v>234</v>
      </c>
      <c r="D92" s="100">
        <v>4</v>
      </c>
      <c r="E92" s="100">
        <v>1</v>
      </c>
      <c r="F92" s="100">
        <v>3</v>
      </c>
      <c r="G92" s="100">
        <v>1</v>
      </c>
      <c r="H92" s="100">
        <v>0</v>
      </c>
      <c r="I92" s="100">
        <v>0</v>
      </c>
      <c r="J92" s="100">
        <v>0</v>
      </c>
      <c r="K92" s="100">
        <v>3</v>
      </c>
      <c r="L92" s="100">
        <v>0</v>
      </c>
      <c r="M92" s="100">
        <v>3</v>
      </c>
      <c r="N92" s="100">
        <v>0</v>
      </c>
    </row>
    <row r="93" spans="1:14" ht="12.75">
      <c r="A93" s="99">
        <v>8</v>
      </c>
      <c r="B93" s="98" t="s">
        <v>126</v>
      </c>
      <c r="C93" s="98" t="s">
        <v>235</v>
      </c>
      <c r="D93" s="98">
        <v>43</v>
      </c>
      <c r="E93" s="98">
        <v>28</v>
      </c>
      <c r="F93" s="98">
        <v>15</v>
      </c>
      <c r="G93" s="98">
        <v>3</v>
      </c>
      <c r="H93" s="98">
        <v>0</v>
      </c>
      <c r="I93" s="98">
        <v>1</v>
      </c>
      <c r="J93" s="98">
        <v>0</v>
      </c>
      <c r="K93" s="98">
        <v>39</v>
      </c>
      <c r="L93" s="98">
        <v>25</v>
      </c>
      <c r="M93" s="98">
        <v>14</v>
      </c>
      <c r="N93" s="98">
        <v>0</v>
      </c>
    </row>
    <row r="94" spans="1:14" ht="12.75">
      <c r="A94" s="99">
        <v>9</v>
      </c>
      <c r="B94" s="100" t="s">
        <v>135</v>
      </c>
      <c r="C94" s="100" t="s">
        <v>236</v>
      </c>
      <c r="D94" s="100">
        <v>44</v>
      </c>
      <c r="E94" s="100">
        <v>24</v>
      </c>
      <c r="F94" s="100">
        <v>20</v>
      </c>
      <c r="G94" s="100">
        <v>27</v>
      </c>
      <c r="H94" s="100">
        <v>2</v>
      </c>
      <c r="I94" s="100">
        <v>0</v>
      </c>
      <c r="J94" s="100">
        <v>0</v>
      </c>
      <c r="K94" s="100">
        <v>15</v>
      </c>
      <c r="L94" s="100">
        <v>9</v>
      </c>
      <c r="M94" s="100">
        <v>6</v>
      </c>
      <c r="N94" s="100">
        <v>0</v>
      </c>
    </row>
    <row r="95" spans="1:14" ht="12.75">
      <c r="A95" s="99">
        <v>10</v>
      </c>
      <c r="B95" s="100" t="s">
        <v>144</v>
      </c>
      <c r="C95" s="100" t="s">
        <v>237</v>
      </c>
      <c r="D95" s="100">
        <v>6</v>
      </c>
      <c r="E95" s="100">
        <v>1</v>
      </c>
      <c r="F95" s="100">
        <v>5</v>
      </c>
      <c r="G95" s="100">
        <v>2</v>
      </c>
      <c r="H95" s="100">
        <v>0</v>
      </c>
      <c r="I95" s="100">
        <v>0</v>
      </c>
      <c r="J95" s="100">
        <v>0</v>
      </c>
      <c r="K95" s="100">
        <v>4</v>
      </c>
      <c r="L95" s="100">
        <v>1</v>
      </c>
      <c r="M95" s="100">
        <v>3</v>
      </c>
      <c r="N95" s="100">
        <v>0</v>
      </c>
    </row>
    <row r="96" spans="1:14" ht="12.75">
      <c r="A96" s="99">
        <v>11</v>
      </c>
      <c r="B96" s="100" t="s">
        <v>148</v>
      </c>
      <c r="C96" s="100" t="s">
        <v>238</v>
      </c>
      <c r="D96" s="100">
        <v>1</v>
      </c>
      <c r="E96" s="100">
        <v>0</v>
      </c>
      <c r="F96" s="100">
        <v>1</v>
      </c>
      <c r="G96" s="100">
        <v>0</v>
      </c>
      <c r="H96" s="100">
        <v>0</v>
      </c>
      <c r="I96" s="100">
        <v>0</v>
      </c>
      <c r="J96" s="100">
        <v>0</v>
      </c>
      <c r="K96" s="100">
        <v>1</v>
      </c>
      <c r="L96" s="100">
        <v>0</v>
      </c>
      <c r="M96" s="100">
        <v>1</v>
      </c>
      <c r="N96" s="100">
        <v>0</v>
      </c>
    </row>
    <row r="97" spans="1:14" ht="12.75">
      <c r="A97" s="99">
        <v>12</v>
      </c>
      <c r="B97" s="100" t="s">
        <v>148</v>
      </c>
      <c r="C97" s="100" t="s">
        <v>239</v>
      </c>
      <c r="D97" s="100">
        <v>4</v>
      </c>
      <c r="E97" s="100">
        <v>3</v>
      </c>
      <c r="F97" s="100">
        <v>1</v>
      </c>
      <c r="G97" s="100">
        <v>0</v>
      </c>
      <c r="H97" s="100">
        <v>0</v>
      </c>
      <c r="I97" s="100">
        <v>0</v>
      </c>
      <c r="J97" s="100">
        <v>0</v>
      </c>
      <c r="K97" s="100">
        <v>4</v>
      </c>
      <c r="L97" s="100">
        <v>3</v>
      </c>
      <c r="M97" s="100">
        <v>1</v>
      </c>
      <c r="N97" s="100">
        <v>0</v>
      </c>
    </row>
    <row r="98" spans="1:14" ht="12.75">
      <c r="A98" s="97">
        <v>13</v>
      </c>
      <c r="B98" s="98" t="s">
        <v>148</v>
      </c>
      <c r="C98" s="98" t="s">
        <v>240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</row>
    <row r="99" spans="1:14" ht="12.75">
      <c r="A99" s="99">
        <v>14</v>
      </c>
      <c r="B99" s="100" t="s">
        <v>152</v>
      </c>
      <c r="C99" s="100" t="s">
        <v>241</v>
      </c>
      <c r="D99" s="100">
        <v>16</v>
      </c>
      <c r="E99" s="100">
        <v>11</v>
      </c>
      <c r="F99" s="100">
        <v>5</v>
      </c>
      <c r="G99" s="100">
        <v>4</v>
      </c>
      <c r="H99" s="100">
        <v>0</v>
      </c>
      <c r="I99" s="100">
        <v>1</v>
      </c>
      <c r="J99" s="100">
        <v>0</v>
      </c>
      <c r="K99" s="100">
        <v>11</v>
      </c>
      <c r="L99" s="100">
        <v>7</v>
      </c>
      <c r="M99" s="100">
        <v>4</v>
      </c>
      <c r="N99" s="100">
        <v>0</v>
      </c>
    </row>
    <row r="100" spans="1:14" ht="12.75">
      <c r="A100" s="97">
        <v>15</v>
      </c>
      <c r="B100" s="98" t="s">
        <v>152</v>
      </c>
      <c r="C100" s="98" t="s">
        <v>242</v>
      </c>
      <c r="D100" s="98">
        <v>3</v>
      </c>
      <c r="E100" s="98">
        <v>1</v>
      </c>
      <c r="F100" s="98">
        <v>2</v>
      </c>
      <c r="G100" s="98">
        <v>1</v>
      </c>
      <c r="H100" s="98">
        <v>0</v>
      </c>
      <c r="I100" s="98">
        <v>0</v>
      </c>
      <c r="J100" s="98">
        <v>0</v>
      </c>
      <c r="K100" s="98">
        <v>2</v>
      </c>
      <c r="L100" s="98">
        <v>1</v>
      </c>
      <c r="M100" s="98">
        <v>1</v>
      </c>
      <c r="N100" s="98">
        <v>0</v>
      </c>
    </row>
    <row r="101" spans="1:14" ht="12.75">
      <c r="A101" s="97">
        <v>16</v>
      </c>
      <c r="B101" s="98" t="s">
        <v>152</v>
      </c>
      <c r="C101" s="98" t="s">
        <v>243</v>
      </c>
      <c r="D101" s="98">
        <v>1</v>
      </c>
      <c r="E101" s="98">
        <v>1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1</v>
      </c>
      <c r="L101" s="98">
        <v>1</v>
      </c>
      <c r="M101" s="98">
        <v>0</v>
      </c>
      <c r="N101" s="98">
        <v>0</v>
      </c>
    </row>
    <row r="102" spans="1:14" ht="12.75">
      <c r="A102" s="99">
        <v>17</v>
      </c>
      <c r="B102" s="100" t="s">
        <v>154</v>
      </c>
      <c r="C102" s="100" t="s">
        <v>244</v>
      </c>
      <c r="D102" s="100">
        <v>16</v>
      </c>
      <c r="E102" s="100">
        <v>3</v>
      </c>
      <c r="F102" s="100">
        <v>13</v>
      </c>
      <c r="G102" s="100">
        <v>7</v>
      </c>
      <c r="H102" s="100">
        <v>0</v>
      </c>
      <c r="I102" s="100">
        <v>1</v>
      </c>
      <c r="J102" s="100">
        <v>0</v>
      </c>
      <c r="K102" s="100">
        <v>8</v>
      </c>
      <c r="L102" s="100">
        <v>1</v>
      </c>
      <c r="M102" s="100">
        <v>7</v>
      </c>
      <c r="N102" s="100">
        <v>0</v>
      </c>
    </row>
    <row r="103" spans="1:14" ht="12.75">
      <c r="A103" s="99">
        <v>18</v>
      </c>
      <c r="B103" s="100" t="s">
        <v>156</v>
      </c>
      <c r="C103" s="100" t="s">
        <v>245</v>
      </c>
      <c r="D103" s="100">
        <v>26</v>
      </c>
      <c r="E103" s="100">
        <v>18</v>
      </c>
      <c r="F103" s="100">
        <v>8</v>
      </c>
      <c r="G103" s="100">
        <v>1</v>
      </c>
      <c r="H103" s="100">
        <v>0</v>
      </c>
      <c r="I103" s="100">
        <v>0</v>
      </c>
      <c r="J103" s="100">
        <v>0</v>
      </c>
      <c r="K103" s="100">
        <v>25</v>
      </c>
      <c r="L103" s="100">
        <v>18</v>
      </c>
      <c r="M103" s="100">
        <v>7</v>
      </c>
      <c r="N103" s="100">
        <v>0</v>
      </c>
    </row>
    <row r="104" spans="1:14" ht="12.75">
      <c r="A104" s="99">
        <v>19</v>
      </c>
      <c r="B104" s="100" t="s">
        <v>163</v>
      </c>
      <c r="C104" s="100" t="s">
        <v>246</v>
      </c>
      <c r="D104" s="100">
        <v>7</v>
      </c>
      <c r="E104" s="100">
        <v>2</v>
      </c>
      <c r="F104" s="100">
        <v>5</v>
      </c>
      <c r="G104" s="100">
        <v>6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1</v>
      </c>
    </row>
    <row r="105" spans="1:14" ht="12.75">
      <c r="A105" s="97">
        <v>20</v>
      </c>
      <c r="B105" s="98" t="s">
        <v>169</v>
      </c>
      <c r="C105" s="98" t="s">
        <v>444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</row>
    <row r="106" spans="1:14" ht="12.75">
      <c r="A106" s="99">
        <v>21</v>
      </c>
      <c r="B106" s="100" t="s">
        <v>169</v>
      </c>
      <c r="C106" s="100" t="s">
        <v>248</v>
      </c>
      <c r="D106" s="100">
        <v>23</v>
      </c>
      <c r="E106" s="100">
        <v>17</v>
      </c>
      <c r="F106" s="100">
        <v>6</v>
      </c>
      <c r="G106" s="100">
        <v>5</v>
      </c>
      <c r="H106" s="100">
        <v>1</v>
      </c>
      <c r="I106" s="100">
        <v>1</v>
      </c>
      <c r="J106" s="100">
        <v>0</v>
      </c>
      <c r="K106" s="100">
        <v>16</v>
      </c>
      <c r="L106" s="100">
        <v>12</v>
      </c>
      <c r="M106" s="100">
        <v>4</v>
      </c>
      <c r="N106" s="100">
        <v>0</v>
      </c>
    </row>
    <row r="107" spans="1:14" ht="12.75">
      <c r="A107" s="99">
        <v>22</v>
      </c>
      <c r="B107" s="100" t="s">
        <v>173</v>
      </c>
      <c r="C107" s="100" t="s">
        <v>249</v>
      </c>
      <c r="D107" s="100">
        <v>3</v>
      </c>
      <c r="E107" s="100">
        <v>3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3</v>
      </c>
      <c r="L107" s="100">
        <v>3</v>
      </c>
      <c r="M107" s="100">
        <v>0</v>
      </c>
      <c r="N107" s="100">
        <v>0</v>
      </c>
    </row>
    <row r="108" spans="1:14" ht="12.75">
      <c r="A108" s="99">
        <v>23</v>
      </c>
      <c r="B108" s="100" t="s">
        <v>177</v>
      </c>
      <c r="C108" s="100" t="s">
        <v>250</v>
      </c>
      <c r="D108" s="100">
        <v>5</v>
      </c>
      <c r="E108" s="100">
        <v>1</v>
      </c>
      <c r="F108" s="100">
        <v>4</v>
      </c>
      <c r="G108" s="100">
        <v>0</v>
      </c>
      <c r="H108" s="100">
        <v>0</v>
      </c>
      <c r="I108" s="100">
        <v>1</v>
      </c>
      <c r="J108" s="100">
        <v>0</v>
      </c>
      <c r="K108" s="100">
        <v>4</v>
      </c>
      <c r="L108" s="100">
        <v>0</v>
      </c>
      <c r="M108" s="100">
        <v>4</v>
      </c>
      <c r="N108" s="100">
        <v>0</v>
      </c>
    </row>
    <row r="109" spans="1:14" ht="12.75">
      <c r="A109" s="99">
        <v>24</v>
      </c>
      <c r="B109" s="100" t="s">
        <v>177</v>
      </c>
      <c r="C109" s="100" t="s">
        <v>251</v>
      </c>
      <c r="D109" s="100">
        <v>31</v>
      </c>
      <c r="E109" s="100">
        <v>15</v>
      </c>
      <c r="F109" s="100">
        <v>16</v>
      </c>
      <c r="G109" s="100">
        <v>14</v>
      </c>
      <c r="H109" s="100">
        <v>3</v>
      </c>
      <c r="I109" s="100">
        <v>0</v>
      </c>
      <c r="J109" s="100">
        <v>0</v>
      </c>
      <c r="K109" s="100">
        <v>13</v>
      </c>
      <c r="L109" s="100">
        <v>4</v>
      </c>
      <c r="M109" s="100">
        <v>9</v>
      </c>
      <c r="N109" s="100">
        <v>1</v>
      </c>
    </row>
    <row r="110" spans="1:14" ht="12.75">
      <c r="A110" s="99">
        <v>25</v>
      </c>
      <c r="B110" s="100" t="s">
        <v>188</v>
      </c>
      <c r="C110" s="100" t="s">
        <v>252</v>
      </c>
      <c r="D110" s="100">
        <v>5</v>
      </c>
      <c r="E110" s="100">
        <v>1</v>
      </c>
      <c r="F110" s="100">
        <v>4</v>
      </c>
      <c r="G110" s="100">
        <v>0</v>
      </c>
      <c r="H110" s="100">
        <v>0</v>
      </c>
      <c r="I110" s="100">
        <v>0</v>
      </c>
      <c r="J110" s="100">
        <v>0</v>
      </c>
      <c r="K110" s="100">
        <v>5</v>
      </c>
      <c r="L110" s="100">
        <v>1</v>
      </c>
      <c r="M110" s="100">
        <v>4</v>
      </c>
      <c r="N110" s="100">
        <v>0</v>
      </c>
    </row>
    <row r="111" spans="1:14" ht="12.75">
      <c r="A111" s="99">
        <v>26</v>
      </c>
      <c r="B111" s="100" t="s">
        <v>190</v>
      </c>
      <c r="C111" s="100" t="s">
        <v>253</v>
      </c>
      <c r="D111" s="100">
        <v>2</v>
      </c>
      <c r="E111" s="100">
        <v>2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2</v>
      </c>
      <c r="L111" s="100">
        <v>2</v>
      </c>
      <c r="M111" s="100">
        <v>0</v>
      </c>
      <c r="N111" s="100">
        <v>0</v>
      </c>
    </row>
    <row r="112" spans="1:14" ht="12.75">
      <c r="A112" s="99">
        <v>27</v>
      </c>
      <c r="B112" s="100" t="s">
        <v>200</v>
      </c>
      <c r="C112" s="100" t="s">
        <v>254</v>
      </c>
      <c r="D112" s="100">
        <v>13</v>
      </c>
      <c r="E112" s="100">
        <v>5</v>
      </c>
      <c r="F112" s="100">
        <v>8</v>
      </c>
      <c r="G112" s="100">
        <v>5</v>
      </c>
      <c r="H112" s="100">
        <v>0</v>
      </c>
      <c r="I112" s="100">
        <v>1</v>
      </c>
      <c r="J112" s="100">
        <v>0</v>
      </c>
      <c r="K112" s="100">
        <v>7</v>
      </c>
      <c r="L112" s="100">
        <v>4</v>
      </c>
      <c r="M112" s="100">
        <v>3</v>
      </c>
      <c r="N112" s="100">
        <v>0</v>
      </c>
    </row>
    <row r="113" spans="1:14" ht="12.75">
      <c r="A113" s="99">
        <v>28</v>
      </c>
      <c r="B113" s="100" t="s">
        <v>207</v>
      </c>
      <c r="C113" s="100" t="s">
        <v>291</v>
      </c>
      <c r="D113" s="100">
        <v>25</v>
      </c>
      <c r="E113" s="100">
        <v>8</v>
      </c>
      <c r="F113" s="100">
        <v>17</v>
      </c>
      <c r="G113" s="100">
        <v>24</v>
      </c>
      <c r="H113" s="100">
        <v>0</v>
      </c>
      <c r="I113" s="100">
        <v>0</v>
      </c>
      <c r="J113" s="100">
        <v>0</v>
      </c>
      <c r="K113" s="100">
        <v>1</v>
      </c>
      <c r="L113" s="100">
        <v>0</v>
      </c>
      <c r="M113" s="100">
        <v>1</v>
      </c>
      <c r="N113" s="100">
        <v>0</v>
      </c>
    </row>
    <row r="114" spans="1:14" ht="12.75">
      <c r="A114" s="99">
        <v>29</v>
      </c>
      <c r="B114" s="100" t="s">
        <v>207</v>
      </c>
      <c r="C114" s="100" t="s">
        <v>255</v>
      </c>
      <c r="D114" s="100">
        <v>10</v>
      </c>
      <c r="E114" s="100">
        <v>4</v>
      </c>
      <c r="F114" s="100">
        <v>6</v>
      </c>
      <c r="G114" s="100">
        <v>0</v>
      </c>
      <c r="H114" s="100">
        <v>0</v>
      </c>
      <c r="I114" s="100">
        <v>0</v>
      </c>
      <c r="J114" s="100">
        <v>0</v>
      </c>
      <c r="K114" s="100">
        <v>10</v>
      </c>
      <c r="L114" s="100">
        <v>4</v>
      </c>
      <c r="M114" s="100">
        <v>6</v>
      </c>
      <c r="N114" s="100">
        <v>0</v>
      </c>
    </row>
    <row r="115" spans="1:14" ht="12.75">
      <c r="A115" s="99">
        <v>30</v>
      </c>
      <c r="B115" s="100" t="s">
        <v>207</v>
      </c>
      <c r="C115" s="100" t="s">
        <v>257</v>
      </c>
      <c r="D115" s="100">
        <v>51</v>
      </c>
      <c r="E115" s="100">
        <v>29</v>
      </c>
      <c r="F115" s="100">
        <v>22</v>
      </c>
      <c r="G115" s="100">
        <v>21</v>
      </c>
      <c r="H115" s="100">
        <v>0</v>
      </c>
      <c r="I115" s="100">
        <v>2</v>
      </c>
      <c r="J115" s="100">
        <v>0</v>
      </c>
      <c r="K115" s="100">
        <v>28</v>
      </c>
      <c r="L115" s="100">
        <v>15</v>
      </c>
      <c r="M115" s="100">
        <v>13</v>
      </c>
      <c r="N115" s="100">
        <v>0</v>
      </c>
    </row>
    <row r="116" spans="1:14" ht="12.75">
      <c r="A116" s="99">
        <v>31</v>
      </c>
      <c r="B116" s="100" t="s">
        <v>216</v>
      </c>
      <c r="C116" s="100" t="s">
        <v>259</v>
      </c>
      <c r="D116" s="100">
        <v>7</v>
      </c>
      <c r="E116" s="100">
        <v>3</v>
      </c>
      <c r="F116" s="100">
        <v>4</v>
      </c>
      <c r="G116" s="100">
        <v>0</v>
      </c>
      <c r="H116" s="100">
        <v>0</v>
      </c>
      <c r="I116" s="100">
        <v>0</v>
      </c>
      <c r="J116" s="100">
        <v>0</v>
      </c>
      <c r="K116" s="100">
        <v>7</v>
      </c>
      <c r="L116" s="100">
        <v>3</v>
      </c>
      <c r="M116" s="100">
        <v>4</v>
      </c>
      <c r="N116" s="100">
        <v>0</v>
      </c>
    </row>
    <row r="117" spans="1:14" ht="12.75">
      <c r="A117" s="99">
        <v>32</v>
      </c>
      <c r="B117" s="100" t="s">
        <v>216</v>
      </c>
      <c r="C117" s="100" t="s">
        <v>292</v>
      </c>
      <c r="D117" s="100">
        <v>1</v>
      </c>
      <c r="E117" s="100">
        <v>1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1</v>
      </c>
      <c r="L117" s="100">
        <v>1</v>
      </c>
      <c r="M117" s="100">
        <v>0</v>
      </c>
      <c r="N117" s="100">
        <v>0</v>
      </c>
    </row>
    <row r="118" spans="1:14" ht="12.75">
      <c r="A118" s="99">
        <v>33</v>
      </c>
      <c r="B118" s="100" t="s">
        <v>220</v>
      </c>
      <c r="C118" s="100" t="s">
        <v>260</v>
      </c>
      <c r="D118" s="100">
        <v>8</v>
      </c>
      <c r="E118" s="100">
        <v>4</v>
      </c>
      <c r="F118" s="100">
        <v>4</v>
      </c>
      <c r="G118" s="100">
        <v>1</v>
      </c>
      <c r="H118" s="100">
        <v>0</v>
      </c>
      <c r="I118" s="100">
        <v>0</v>
      </c>
      <c r="J118" s="100">
        <v>0</v>
      </c>
      <c r="K118" s="100">
        <v>7</v>
      </c>
      <c r="L118" s="100">
        <v>3</v>
      </c>
      <c r="M118" s="100">
        <v>4</v>
      </c>
      <c r="N118" s="100">
        <v>0</v>
      </c>
    </row>
    <row r="119" spans="1:14" ht="12.75">
      <c r="A119" s="99">
        <v>34</v>
      </c>
      <c r="B119" s="100" t="s">
        <v>222</v>
      </c>
      <c r="C119" s="100" t="s">
        <v>261</v>
      </c>
      <c r="D119" s="100">
        <v>12</v>
      </c>
      <c r="E119" s="100">
        <v>6</v>
      </c>
      <c r="F119" s="100">
        <v>6</v>
      </c>
      <c r="G119" s="100">
        <v>1</v>
      </c>
      <c r="H119" s="100">
        <v>2</v>
      </c>
      <c r="I119" s="100">
        <v>0</v>
      </c>
      <c r="J119" s="100">
        <v>0</v>
      </c>
      <c r="K119" s="100">
        <v>9</v>
      </c>
      <c r="L119" s="100">
        <v>5</v>
      </c>
      <c r="M119" s="100">
        <v>4</v>
      </c>
      <c r="N119" s="100">
        <v>0</v>
      </c>
    </row>
    <row r="120" spans="1:14" ht="12.75">
      <c r="A120" s="99">
        <v>35</v>
      </c>
      <c r="B120" s="100" t="s">
        <v>224</v>
      </c>
      <c r="C120" s="100" t="s">
        <v>262</v>
      </c>
      <c r="D120" s="100">
        <v>7</v>
      </c>
      <c r="E120" s="100">
        <v>4</v>
      </c>
      <c r="F120" s="100">
        <v>3</v>
      </c>
      <c r="G120" s="100">
        <v>0</v>
      </c>
      <c r="H120" s="100">
        <v>0</v>
      </c>
      <c r="I120" s="100">
        <v>0</v>
      </c>
      <c r="J120" s="100">
        <v>0</v>
      </c>
      <c r="K120" s="100">
        <v>7</v>
      </c>
      <c r="L120" s="100">
        <v>4</v>
      </c>
      <c r="M120" s="100">
        <v>3</v>
      </c>
      <c r="N120" s="100">
        <v>0</v>
      </c>
    </row>
    <row r="121" spans="1:14" ht="12.75">
      <c r="A121" s="99">
        <v>36</v>
      </c>
      <c r="B121" s="100" t="s">
        <v>263</v>
      </c>
      <c r="C121" s="100" t="s">
        <v>264</v>
      </c>
      <c r="D121" s="100">
        <v>8</v>
      </c>
      <c r="E121" s="100">
        <v>4</v>
      </c>
      <c r="F121" s="100">
        <v>4</v>
      </c>
      <c r="G121" s="100">
        <v>2</v>
      </c>
      <c r="H121" s="100">
        <v>0</v>
      </c>
      <c r="I121" s="100">
        <v>0</v>
      </c>
      <c r="J121" s="100">
        <v>0</v>
      </c>
      <c r="K121" s="100">
        <v>6</v>
      </c>
      <c r="L121" s="100">
        <v>4</v>
      </c>
      <c r="M121" s="100">
        <v>2</v>
      </c>
      <c r="N121" s="100">
        <v>0</v>
      </c>
    </row>
    <row r="122" spans="1:14" s="139" customFormat="1" ht="13.5" customHeight="1">
      <c r="A122" s="213" t="s">
        <v>265</v>
      </c>
      <c r="B122" s="213"/>
      <c r="C122" s="138" t="s">
        <v>353</v>
      </c>
      <c r="D122" s="70">
        <v>494</v>
      </c>
      <c r="E122" s="70">
        <v>259</v>
      </c>
      <c r="F122" s="70">
        <v>235</v>
      </c>
      <c r="G122" s="70">
        <v>147</v>
      </c>
      <c r="H122" s="70">
        <v>9</v>
      </c>
      <c r="I122" s="70">
        <v>13</v>
      </c>
      <c r="J122" s="70">
        <v>0</v>
      </c>
      <c r="K122" s="70">
        <v>323</v>
      </c>
      <c r="L122" s="70">
        <v>174</v>
      </c>
      <c r="M122" s="70">
        <v>149</v>
      </c>
      <c r="N122" s="70">
        <v>2</v>
      </c>
    </row>
    <row r="123" spans="1:14" s="71" customFormat="1" ht="12" customHeight="1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</row>
    <row r="124" spans="1:14" s="139" customFormat="1" ht="14.25" customHeight="1">
      <c r="A124" s="217">
        <v>114</v>
      </c>
      <c r="B124" s="217"/>
      <c r="C124" s="51" t="s">
        <v>267</v>
      </c>
      <c r="D124" s="70">
        <f aca="true" t="shared" si="1" ref="D124:N124">(D84+D122)</f>
        <v>2586</v>
      </c>
      <c r="E124" s="70">
        <f t="shared" si="1"/>
        <v>1558</v>
      </c>
      <c r="F124" s="70">
        <f t="shared" si="1"/>
        <v>1028</v>
      </c>
      <c r="G124" s="70">
        <f t="shared" si="1"/>
        <v>229</v>
      </c>
      <c r="H124" s="70">
        <f t="shared" si="1"/>
        <v>34</v>
      </c>
      <c r="I124" s="70">
        <f t="shared" si="1"/>
        <v>278</v>
      </c>
      <c r="J124" s="70">
        <f t="shared" si="1"/>
        <v>16</v>
      </c>
      <c r="K124" s="70">
        <f t="shared" si="1"/>
        <v>1978</v>
      </c>
      <c r="L124" s="70">
        <f t="shared" si="1"/>
        <v>1261</v>
      </c>
      <c r="M124" s="70">
        <f t="shared" si="1"/>
        <v>717</v>
      </c>
      <c r="N124" s="70">
        <f t="shared" si="1"/>
        <v>51</v>
      </c>
    </row>
  </sheetData>
  <sheetProtection password="CE88" sheet="1" objects="1" scenarios="1"/>
  <mergeCells count="20">
    <mergeCell ref="N3:N4"/>
    <mergeCell ref="A122:B122"/>
    <mergeCell ref="A84:B84"/>
    <mergeCell ref="A124:B124"/>
    <mergeCell ref="A123:N123"/>
    <mergeCell ref="A1:A4"/>
    <mergeCell ref="B1:B4"/>
    <mergeCell ref="C1:C4"/>
    <mergeCell ref="A85:N85"/>
    <mergeCell ref="D2:D4"/>
    <mergeCell ref="G2:N2"/>
    <mergeCell ref="E3:E4"/>
    <mergeCell ref="F3:F4"/>
    <mergeCell ref="G3:G4"/>
    <mergeCell ref="H3:H4"/>
    <mergeCell ref="I3:I4"/>
    <mergeCell ref="J3:J4"/>
    <mergeCell ref="K3:K4"/>
    <mergeCell ref="L3:M3"/>
    <mergeCell ref="E2:F2"/>
  </mergeCells>
  <printOptions/>
  <pageMargins left="0.5905511811023623" right="0.15748031496062992" top="0.5905511811023623" bottom="0.5905511811023623" header="0.31496062992125984" footer="0.11811023622047245"/>
  <pageSetup horizontalDpi="300" verticalDpi="300" orientation="landscape" paperSize="9" r:id="rId1"/>
  <headerFooter alignWithMargins="0">
    <oddHeader>&amp;C&amp;"Arial,Bold"&amp;12 5.2. No institūcijām izstājušās personas</oddHeader>
    <oddFooter>&amp;L
&amp;8SPP Statistiskās informācijas un analīzes daļa&amp;R
&amp;P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R122"/>
  <sheetViews>
    <sheetView workbookViewId="0" topLeftCell="A63">
      <selection activeCell="C96" sqref="C96"/>
    </sheetView>
  </sheetViews>
  <sheetFormatPr defaultColWidth="9.140625" defaultRowHeight="12.75"/>
  <cols>
    <col min="1" max="1" width="4.28125" style="91" customWidth="1"/>
    <col min="2" max="2" width="16.421875" style="0" bestFit="1" customWidth="1"/>
    <col min="3" max="3" width="57.421875" style="0" customWidth="1"/>
    <col min="4" max="4" width="6.8515625" style="0" customWidth="1"/>
    <col min="5" max="5" width="7.7109375" style="0" customWidth="1"/>
    <col min="6" max="6" width="8.00390625" style="0" customWidth="1"/>
    <col min="7" max="7" width="7.28125" style="0" customWidth="1"/>
    <col min="8" max="8" width="6.8515625" style="0" customWidth="1"/>
    <col min="9" max="9" width="6.57421875" style="0" customWidth="1"/>
    <col min="10" max="11" width="6.7109375" style="0" customWidth="1"/>
  </cols>
  <sheetData>
    <row r="1" spans="1:11" s="38" customFormat="1" ht="36" customHeight="1">
      <c r="A1" s="205" t="s">
        <v>104</v>
      </c>
      <c r="B1" s="208" t="s">
        <v>105</v>
      </c>
      <c r="C1" s="208" t="s">
        <v>106</v>
      </c>
      <c r="D1" s="93" t="s">
        <v>446</v>
      </c>
      <c r="E1" s="93" t="s">
        <v>447</v>
      </c>
      <c r="F1" s="93" t="s">
        <v>448</v>
      </c>
      <c r="G1" s="93" t="s">
        <v>449</v>
      </c>
      <c r="H1" s="93" t="s">
        <v>450</v>
      </c>
      <c r="I1" s="93" t="s">
        <v>451</v>
      </c>
      <c r="J1" s="93" t="s">
        <v>452</v>
      </c>
      <c r="K1" s="93" t="s">
        <v>453</v>
      </c>
    </row>
    <row r="2" spans="1:11" s="38" customFormat="1" ht="82.5">
      <c r="A2" s="274"/>
      <c r="B2" s="209"/>
      <c r="C2" s="209"/>
      <c r="D2" s="93" t="s">
        <v>454</v>
      </c>
      <c r="E2" s="93" t="s">
        <v>455</v>
      </c>
      <c r="F2" s="93" t="s">
        <v>456</v>
      </c>
      <c r="G2" s="93" t="s">
        <v>457</v>
      </c>
      <c r="H2" s="93" t="s">
        <v>458</v>
      </c>
      <c r="I2" s="93" t="s">
        <v>459</v>
      </c>
      <c r="J2" s="93" t="s">
        <v>460</v>
      </c>
      <c r="K2" s="93" t="s">
        <v>461</v>
      </c>
    </row>
    <row r="3" spans="1:11" s="141" customFormat="1" ht="12" thickBot="1">
      <c r="A3" s="140" t="s">
        <v>115</v>
      </c>
      <c r="B3" s="42" t="s">
        <v>116</v>
      </c>
      <c r="C3" s="42" t="s">
        <v>117</v>
      </c>
      <c r="D3" s="42">
        <v>1</v>
      </c>
      <c r="E3" s="42">
        <v>2</v>
      </c>
      <c r="F3" s="42">
        <v>3</v>
      </c>
      <c r="G3" s="42">
        <v>4</v>
      </c>
      <c r="H3" s="42">
        <v>5</v>
      </c>
      <c r="I3" s="42">
        <v>6</v>
      </c>
      <c r="J3" s="42">
        <v>7</v>
      </c>
      <c r="K3" s="42">
        <v>8</v>
      </c>
    </row>
    <row r="4" spans="1:11" ht="12.75">
      <c r="A4" s="43">
        <v>1</v>
      </c>
      <c r="B4" s="44" t="s">
        <v>118</v>
      </c>
      <c r="C4" s="44" t="s">
        <v>119</v>
      </c>
      <c r="D4" s="44">
        <v>4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5</v>
      </c>
    </row>
    <row r="5" spans="1:11" ht="12.75">
      <c r="A5" s="47">
        <v>2</v>
      </c>
      <c r="B5" s="48" t="s">
        <v>120</v>
      </c>
      <c r="C5" s="48" t="s">
        <v>121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</row>
    <row r="6" spans="1:11" ht="12.75">
      <c r="A6" s="47">
        <v>3</v>
      </c>
      <c r="B6" s="48" t="s">
        <v>120</v>
      </c>
      <c r="C6" s="48" t="s">
        <v>122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4</v>
      </c>
    </row>
    <row r="7" spans="1:11" ht="12.75">
      <c r="A7" s="47">
        <v>4</v>
      </c>
      <c r="B7" s="48" t="s">
        <v>120</v>
      </c>
      <c r="C7" s="48" t="s">
        <v>123</v>
      </c>
      <c r="D7" s="48">
        <v>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3</v>
      </c>
    </row>
    <row r="8" spans="1:11" ht="12.75">
      <c r="A8" s="47">
        <v>5</v>
      </c>
      <c r="B8" s="48" t="s">
        <v>124</v>
      </c>
      <c r="C8" s="48" t="s">
        <v>125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1</v>
      </c>
    </row>
    <row r="9" spans="1:11" ht="12.75">
      <c r="A9" s="47">
        <v>6</v>
      </c>
      <c r="B9" s="48" t="s">
        <v>126</v>
      </c>
      <c r="C9" s="48" t="s">
        <v>127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</row>
    <row r="10" spans="1:11" ht="12.75">
      <c r="A10" s="47">
        <v>7</v>
      </c>
      <c r="B10" s="48" t="s">
        <v>126</v>
      </c>
      <c r="C10" s="48" t="s">
        <v>128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4</v>
      </c>
    </row>
    <row r="11" spans="1:11" ht="12.75">
      <c r="A11" s="47">
        <v>8</v>
      </c>
      <c r="B11" s="48" t="s">
        <v>126</v>
      </c>
      <c r="C11" s="48" t="s">
        <v>129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</row>
    <row r="12" spans="1:11" ht="12.75">
      <c r="A12" s="47">
        <v>9</v>
      </c>
      <c r="B12" s="48" t="s">
        <v>126</v>
      </c>
      <c r="C12" s="48" t="s">
        <v>130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</row>
    <row r="13" spans="1:11" ht="12.75">
      <c r="A13" s="47">
        <v>10</v>
      </c>
      <c r="B13" s="48" t="s">
        <v>126</v>
      </c>
      <c r="C13" s="48" t="s">
        <v>131</v>
      </c>
      <c r="D13" s="48">
        <v>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7</v>
      </c>
    </row>
    <row r="14" spans="1:11" ht="12.75">
      <c r="A14" s="47">
        <v>11</v>
      </c>
      <c r="B14" s="48" t="s">
        <v>126</v>
      </c>
      <c r="C14" s="48" t="s">
        <v>132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1" ht="12.75">
      <c r="A15" s="47">
        <v>12</v>
      </c>
      <c r="B15" s="48" t="s">
        <v>133</v>
      </c>
      <c r="C15" s="48" t="s">
        <v>134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5</v>
      </c>
    </row>
    <row r="16" spans="1:11" ht="12.75">
      <c r="A16" s="47">
        <v>13</v>
      </c>
      <c r="B16" s="48" t="s">
        <v>135</v>
      </c>
      <c r="C16" s="48" t="s">
        <v>136</v>
      </c>
      <c r="D16" s="48">
        <v>1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5</v>
      </c>
    </row>
    <row r="17" spans="1:11" ht="12.75">
      <c r="A17" s="47">
        <v>14</v>
      </c>
      <c r="B17" s="48" t="s">
        <v>135</v>
      </c>
      <c r="C17" s="48" t="s">
        <v>137</v>
      </c>
      <c r="D17" s="48">
        <v>0</v>
      </c>
      <c r="E17" s="48">
        <v>1</v>
      </c>
      <c r="F17" s="48">
        <v>0</v>
      </c>
      <c r="G17" s="48">
        <v>0</v>
      </c>
      <c r="H17" s="48">
        <v>1</v>
      </c>
      <c r="I17" s="48">
        <v>0</v>
      </c>
      <c r="J17" s="48">
        <v>0</v>
      </c>
      <c r="K17" s="48">
        <v>4</v>
      </c>
    </row>
    <row r="18" spans="1:11" ht="12.75">
      <c r="A18" s="47">
        <v>15</v>
      </c>
      <c r="B18" s="48" t="s">
        <v>135</v>
      </c>
      <c r="C18" s="48" t="s">
        <v>138</v>
      </c>
      <c r="D18" s="48">
        <v>0</v>
      </c>
      <c r="E18" s="48">
        <v>4</v>
      </c>
      <c r="F18" s="48">
        <v>0</v>
      </c>
      <c r="G18" s="48">
        <v>0</v>
      </c>
      <c r="H18" s="48">
        <v>4</v>
      </c>
      <c r="I18" s="48">
        <v>0</v>
      </c>
      <c r="J18" s="48">
        <v>0</v>
      </c>
      <c r="K18" s="48">
        <v>0</v>
      </c>
    </row>
    <row r="19" spans="1:11" ht="12.75">
      <c r="A19" s="47">
        <v>16</v>
      </c>
      <c r="B19" s="48" t="s">
        <v>139</v>
      </c>
      <c r="C19" s="48" t="s">
        <v>140</v>
      </c>
      <c r="D19" s="48">
        <v>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2</v>
      </c>
    </row>
    <row r="20" spans="1:11" ht="12.75">
      <c r="A20" s="47">
        <v>17</v>
      </c>
      <c r="B20" s="48" t="s">
        <v>139</v>
      </c>
      <c r="C20" s="48" t="s">
        <v>141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4</v>
      </c>
    </row>
    <row r="21" spans="1:11" ht="12.75">
      <c r="A21" s="47">
        <v>18</v>
      </c>
      <c r="B21" s="48" t="s">
        <v>142</v>
      </c>
      <c r="C21" s="48" t="s">
        <v>143</v>
      </c>
      <c r="D21" s="48">
        <v>3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2</v>
      </c>
    </row>
    <row r="22" spans="1:11" ht="12.75">
      <c r="A22" s="47">
        <v>19</v>
      </c>
      <c r="B22" s="48" t="s">
        <v>144</v>
      </c>
      <c r="C22" s="48" t="s">
        <v>145</v>
      </c>
      <c r="D22" s="48">
        <v>2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2</v>
      </c>
    </row>
    <row r="23" spans="1:11" ht="12.75">
      <c r="A23" s="47">
        <v>20</v>
      </c>
      <c r="B23" s="48" t="s">
        <v>144</v>
      </c>
      <c r="C23" s="48" t="s">
        <v>146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</row>
    <row r="24" spans="1:11" ht="12.75">
      <c r="A24" s="47">
        <v>21</v>
      </c>
      <c r="B24" s="48" t="s">
        <v>144</v>
      </c>
      <c r="C24" s="48" t="s">
        <v>147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5</v>
      </c>
    </row>
    <row r="25" spans="1:11" ht="12.75">
      <c r="A25" s="47">
        <v>22</v>
      </c>
      <c r="B25" s="48" t="s">
        <v>148</v>
      </c>
      <c r="C25" s="48" t="s">
        <v>149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</row>
    <row r="26" spans="1:11" ht="12.75">
      <c r="A26" s="47">
        <v>23</v>
      </c>
      <c r="B26" s="48" t="s">
        <v>148</v>
      </c>
      <c r="C26" s="48" t="s">
        <v>150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2</v>
      </c>
    </row>
    <row r="27" spans="1:11" ht="12.75">
      <c r="A27" s="47">
        <v>24</v>
      </c>
      <c r="B27" s="48" t="s">
        <v>148</v>
      </c>
      <c r="C27" s="48" t="s">
        <v>151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</v>
      </c>
    </row>
    <row r="28" spans="1:11" ht="12.75">
      <c r="A28" s="47">
        <v>25</v>
      </c>
      <c r="B28" s="48" t="s">
        <v>152</v>
      </c>
      <c r="C28" s="48" t="s">
        <v>153</v>
      </c>
      <c r="D28" s="48">
        <v>0</v>
      </c>
      <c r="E28" s="48">
        <v>16</v>
      </c>
      <c r="F28" s="48">
        <v>1</v>
      </c>
      <c r="G28" s="48">
        <v>0</v>
      </c>
      <c r="H28" s="48">
        <v>15</v>
      </c>
      <c r="I28" s="48">
        <v>0</v>
      </c>
      <c r="J28" s="48">
        <v>0</v>
      </c>
      <c r="K28" s="48">
        <v>7</v>
      </c>
    </row>
    <row r="29" spans="1:11" ht="12.75">
      <c r="A29" s="47">
        <v>26</v>
      </c>
      <c r="B29" s="48" t="s">
        <v>154</v>
      </c>
      <c r="C29" s="48" t="s">
        <v>155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14</v>
      </c>
    </row>
    <row r="30" spans="1:11" ht="12.75">
      <c r="A30" s="47">
        <v>27</v>
      </c>
      <c r="B30" s="48" t="s">
        <v>156</v>
      </c>
      <c r="C30" s="48" t="s">
        <v>157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</row>
    <row r="31" spans="1:11" ht="12.75">
      <c r="A31" s="47">
        <v>28</v>
      </c>
      <c r="B31" s="48" t="s">
        <v>156</v>
      </c>
      <c r="C31" s="48" t="s">
        <v>158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2</v>
      </c>
    </row>
    <row r="32" spans="1:11" ht="12.75">
      <c r="A32" s="47">
        <v>29</v>
      </c>
      <c r="B32" s="48" t="s">
        <v>159</v>
      </c>
      <c r="C32" s="48" t="s">
        <v>160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5</v>
      </c>
    </row>
    <row r="33" spans="1:11" ht="12.75">
      <c r="A33" s="47">
        <v>30</v>
      </c>
      <c r="B33" s="48" t="s">
        <v>159</v>
      </c>
      <c r="C33" s="48" t="s">
        <v>161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</row>
    <row r="34" spans="1:11" ht="12.75">
      <c r="A34" s="47">
        <v>31</v>
      </c>
      <c r="B34" s="48" t="s">
        <v>159</v>
      </c>
      <c r="C34" s="48" t="s">
        <v>162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</row>
    <row r="35" spans="1:11" ht="12.75">
      <c r="A35" s="47">
        <v>32</v>
      </c>
      <c r="B35" s="48" t="s">
        <v>163</v>
      </c>
      <c r="C35" s="48" t="s">
        <v>164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</row>
    <row r="36" spans="1:11" ht="12.75">
      <c r="A36" s="47">
        <v>33</v>
      </c>
      <c r="B36" s="48" t="s">
        <v>163</v>
      </c>
      <c r="C36" s="48" t="s">
        <v>165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</row>
    <row r="37" spans="1:11" ht="12.75">
      <c r="A37" s="47">
        <v>34</v>
      </c>
      <c r="B37" s="48" t="s">
        <v>163</v>
      </c>
      <c r="C37" s="48" t="s">
        <v>166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1</v>
      </c>
    </row>
    <row r="38" spans="1:11" ht="12.75">
      <c r="A38" s="47">
        <v>35</v>
      </c>
      <c r="B38" s="48" t="s">
        <v>163</v>
      </c>
      <c r="C38" s="48" t="s">
        <v>167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</row>
    <row r="39" spans="1:11" ht="12.75">
      <c r="A39" s="47">
        <v>36</v>
      </c>
      <c r="B39" s="48" t="s">
        <v>163</v>
      </c>
      <c r="C39" s="48" t="s">
        <v>168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</row>
    <row r="40" spans="1:11" ht="12.75">
      <c r="A40" s="47">
        <v>37</v>
      </c>
      <c r="B40" s="48" t="s">
        <v>169</v>
      </c>
      <c r="C40" s="48" t="s">
        <v>170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</row>
    <row r="41" spans="1:11" ht="12.75">
      <c r="A41" s="47">
        <v>38</v>
      </c>
      <c r="B41" s="48" t="s">
        <v>169</v>
      </c>
      <c r="C41" s="48" t="s">
        <v>171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1</v>
      </c>
    </row>
    <row r="42" spans="1:11" ht="12.75">
      <c r="A42" s="47">
        <v>39</v>
      </c>
      <c r="B42" s="48" t="s">
        <v>169</v>
      </c>
      <c r="C42" s="48" t="s">
        <v>172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</row>
    <row r="43" spans="1:11" ht="12.75">
      <c r="A43" s="47">
        <v>40</v>
      </c>
      <c r="B43" s="48" t="s">
        <v>173</v>
      </c>
      <c r="C43" s="48" t="s">
        <v>174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</row>
    <row r="44" spans="1:11" ht="12.75">
      <c r="A44" s="47">
        <v>41</v>
      </c>
      <c r="B44" s="48" t="s">
        <v>173</v>
      </c>
      <c r="C44" s="48" t="s">
        <v>175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9</v>
      </c>
    </row>
    <row r="45" spans="1:11" ht="12.75">
      <c r="A45" s="47">
        <v>42</v>
      </c>
      <c r="B45" s="48" t="s">
        <v>173</v>
      </c>
      <c r="C45" s="48" t="s">
        <v>176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</row>
    <row r="46" spans="1:11" ht="12.75">
      <c r="A46" s="47">
        <v>43</v>
      </c>
      <c r="B46" s="48" t="s">
        <v>177</v>
      </c>
      <c r="C46" s="48" t="s">
        <v>178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</row>
    <row r="47" spans="1:11" ht="12.75">
      <c r="A47" s="47">
        <v>44</v>
      </c>
      <c r="B47" s="48" t="s">
        <v>177</v>
      </c>
      <c r="C47" s="48" t="s">
        <v>179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3</v>
      </c>
    </row>
    <row r="48" spans="1:11" ht="12.75">
      <c r="A48" s="47">
        <v>45</v>
      </c>
      <c r="B48" s="48" t="s">
        <v>180</v>
      </c>
      <c r="C48" s="48" t="s">
        <v>181</v>
      </c>
      <c r="D48" s="48">
        <v>0</v>
      </c>
      <c r="E48" s="48">
        <v>1</v>
      </c>
      <c r="F48" s="48">
        <v>1</v>
      </c>
      <c r="G48" s="48">
        <v>0</v>
      </c>
      <c r="H48" s="48">
        <v>0</v>
      </c>
      <c r="I48" s="48">
        <v>0</v>
      </c>
      <c r="J48" s="48">
        <v>0</v>
      </c>
      <c r="K48" s="48">
        <v>5</v>
      </c>
    </row>
    <row r="49" spans="1:11" ht="12.75">
      <c r="A49" s="47">
        <v>46</v>
      </c>
      <c r="B49" s="48" t="s">
        <v>180</v>
      </c>
      <c r="C49" s="48" t="s">
        <v>182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</row>
    <row r="50" spans="1:11" ht="12.75">
      <c r="A50" s="47">
        <v>47</v>
      </c>
      <c r="B50" s="48" t="s">
        <v>180</v>
      </c>
      <c r="C50" s="48" t="s">
        <v>183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4</v>
      </c>
    </row>
    <row r="51" spans="1:11" ht="12.75">
      <c r="A51" s="47">
        <v>48</v>
      </c>
      <c r="B51" s="48" t="s">
        <v>180</v>
      </c>
      <c r="C51" s="48" t="s">
        <v>184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</row>
    <row r="52" spans="1:11" ht="12.75">
      <c r="A52" s="47">
        <v>49</v>
      </c>
      <c r="B52" s="48" t="s">
        <v>180</v>
      </c>
      <c r="C52" s="48" t="s">
        <v>185</v>
      </c>
      <c r="D52" s="48">
        <v>0</v>
      </c>
      <c r="E52" s="48">
        <v>5</v>
      </c>
      <c r="F52" s="48">
        <v>0</v>
      </c>
      <c r="G52" s="48">
        <v>0</v>
      </c>
      <c r="H52" s="48">
        <v>5</v>
      </c>
      <c r="I52" s="48">
        <v>0</v>
      </c>
      <c r="J52" s="48">
        <v>0</v>
      </c>
      <c r="K52" s="48">
        <v>0</v>
      </c>
    </row>
    <row r="53" spans="1:11" ht="12.75">
      <c r="A53" s="47">
        <v>50</v>
      </c>
      <c r="B53" s="48" t="s">
        <v>180</v>
      </c>
      <c r="C53" s="48" t="s">
        <v>186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</row>
    <row r="54" spans="1:11" ht="12.75">
      <c r="A54" s="47">
        <v>51</v>
      </c>
      <c r="B54" s="48" t="s">
        <v>180</v>
      </c>
      <c r="C54" s="48" t="s">
        <v>187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12.75">
      <c r="A55" s="47">
        <v>52</v>
      </c>
      <c r="B55" s="48" t="s">
        <v>188</v>
      </c>
      <c r="C55" s="48" t="s">
        <v>189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3</v>
      </c>
    </row>
    <row r="56" spans="1:11" ht="12.75">
      <c r="A56" s="47">
        <v>53</v>
      </c>
      <c r="B56" s="48" t="s">
        <v>190</v>
      </c>
      <c r="C56" s="48" t="s">
        <v>191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12.75">
      <c r="A57" s="47">
        <v>54</v>
      </c>
      <c r="B57" s="48" t="s">
        <v>190</v>
      </c>
      <c r="C57" s="48" t="s">
        <v>192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12.75">
      <c r="A58" s="47">
        <v>55</v>
      </c>
      <c r="B58" s="48" t="s">
        <v>190</v>
      </c>
      <c r="C58" s="48" t="s">
        <v>193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2.75">
      <c r="A59" s="47">
        <v>56</v>
      </c>
      <c r="B59" s="48" t="s">
        <v>190</v>
      </c>
      <c r="C59" s="48" t="s">
        <v>194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2</v>
      </c>
    </row>
    <row r="60" spans="1:11" ht="12.75">
      <c r="A60" s="47">
        <v>57</v>
      </c>
      <c r="B60" s="48" t="s">
        <v>190</v>
      </c>
      <c r="C60" s="48" t="s">
        <v>195</v>
      </c>
      <c r="D60" s="48">
        <v>1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1</v>
      </c>
    </row>
    <row r="61" spans="1:11" ht="12.75">
      <c r="A61" s="47">
        <v>58</v>
      </c>
      <c r="B61" s="48" t="s">
        <v>190</v>
      </c>
      <c r="C61" s="48" t="s">
        <v>196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1</v>
      </c>
    </row>
    <row r="62" spans="1:11" ht="12.75">
      <c r="A62" s="47">
        <v>59</v>
      </c>
      <c r="B62" s="48" t="s">
        <v>190</v>
      </c>
      <c r="C62" s="48" t="s">
        <v>197</v>
      </c>
      <c r="D62" s="48">
        <v>0</v>
      </c>
      <c r="E62" s="48">
        <v>10</v>
      </c>
      <c r="F62" s="48">
        <v>0</v>
      </c>
      <c r="G62" s="48">
        <v>0</v>
      </c>
      <c r="H62" s="48">
        <v>10</v>
      </c>
      <c r="I62" s="48">
        <v>0</v>
      </c>
      <c r="J62" s="48">
        <v>0</v>
      </c>
      <c r="K62" s="48">
        <v>0</v>
      </c>
    </row>
    <row r="63" spans="1:11" ht="12.75">
      <c r="A63" s="47">
        <v>60</v>
      </c>
      <c r="B63" s="48" t="s">
        <v>190</v>
      </c>
      <c r="C63" s="48" t="s">
        <v>198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3</v>
      </c>
    </row>
    <row r="64" spans="1:11" ht="12.75">
      <c r="A64" s="47">
        <v>61</v>
      </c>
      <c r="B64" s="48" t="s">
        <v>190</v>
      </c>
      <c r="C64" s="48" t="s">
        <v>199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</row>
    <row r="65" spans="1:11" ht="12.75">
      <c r="A65" s="47">
        <v>62</v>
      </c>
      <c r="B65" s="48" t="s">
        <v>200</v>
      </c>
      <c r="C65" s="48" t="s">
        <v>201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2</v>
      </c>
    </row>
    <row r="66" spans="1:11" ht="12.75">
      <c r="A66" s="47">
        <v>63</v>
      </c>
      <c r="B66" s="48" t="s">
        <v>202</v>
      </c>
      <c r="C66" s="48" t="s">
        <v>203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</row>
    <row r="67" spans="1:11" ht="12.75">
      <c r="A67" s="47">
        <v>64</v>
      </c>
      <c r="B67" s="48" t="s">
        <v>202</v>
      </c>
      <c r="C67" s="48" t="s">
        <v>204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</row>
    <row r="68" spans="1:11" ht="12.75">
      <c r="A68" s="47">
        <v>65</v>
      </c>
      <c r="B68" s="48" t="s">
        <v>205</v>
      </c>
      <c r="C68" s="48" t="s">
        <v>206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</row>
    <row r="69" spans="1:11" ht="12.75">
      <c r="A69" s="47">
        <v>66</v>
      </c>
      <c r="B69" s="48" t="s">
        <v>207</v>
      </c>
      <c r="C69" s="48" t="s">
        <v>208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</row>
    <row r="70" spans="1:11" ht="12.75">
      <c r="A70" s="47">
        <v>67</v>
      </c>
      <c r="B70" s="48" t="s">
        <v>207</v>
      </c>
      <c r="C70" s="48" t="s">
        <v>209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</row>
    <row r="71" spans="1:11" ht="12.75">
      <c r="A71" s="47">
        <v>68</v>
      </c>
      <c r="B71" s="48" t="s">
        <v>207</v>
      </c>
      <c r="C71" s="48" t="s">
        <v>210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</row>
    <row r="72" spans="1:11" ht="12.75">
      <c r="A72" s="47">
        <v>69</v>
      </c>
      <c r="B72" s="48" t="s">
        <v>207</v>
      </c>
      <c r="C72" s="48" t="s">
        <v>211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</row>
    <row r="73" spans="1:11" ht="12.75">
      <c r="A73" s="47">
        <v>70</v>
      </c>
      <c r="B73" s="48" t="s">
        <v>207</v>
      </c>
      <c r="C73" s="48" t="s">
        <v>212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</row>
    <row r="74" spans="1:11" ht="12.75">
      <c r="A74" s="47">
        <v>71</v>
      </c>
      <c r="B74" s="48" t="s">
        <v>213</v>
      </c>
      <c r="C74" s="48" t="s">
        <v>214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2</v>
      </c>
    </row>
    <row r="75" spans="1:11" ht="12.75">
      <c r="A75" s="47">
        <v>72</v>
      </c>
      <c r="B75" s="48" t="s">
        <v>213</v>
      </c>
      <c r="C75" s="48" t="s">
        <v>215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</row>
    <row r="76" spans="1:11" ht="12.75">
      <c r="A76" s="47">
        <v>73</v>
      </c>
      <c r="B76" s="48" t="s">
        <v>216</v>
      </c>
      <c r="C76" s="48" t="s">
        <v>217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</row>
    <row r="77" spans="1:11" ht="12.75">
      <c r="A77" s="47">
        <v>74</v>
      </c>
      <c r="B77" s="48" t="s">
        <v>216</v>
      </c>
      <c r="C77" s="48" t="s">
        <v>218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12</v>
      </c>
    </row>
    <row r="78" spans="1:11" ht="12.75">
      <c r="A78" s="47">
        <v>75</v>
      </c>
      <c r="B78" s="48" t="s">
        <v>216</v>
      </c>
      <c r="C78" s="48" t="s">
        <v>219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1</v>
      </c>
    </row>
    <row r="79" spans="1:11" ht="12.75">
      <c r="A79" s="47">
        <v>76</v>
      </c>
      <c r="B79" s="48" t="s">
        <v>220</v>
      </c>
      <c r="C79" s="48" t="s">
        <v>221</v>
      </c>
      <c r="D79" s="48">
        <v>0</v>
      </c>
      <c r="E79" s="48">
        <v>86</v>
      </c>
      <c r="F79" s="48">
        <v>43</v>
      </c>
      <c r="G79" s="48">
        <v>0</v>
      </c>
      <c r="H79" s="48">
        <v>43</v>
      </c>
      <c r="I79" s="48">
        <v>0</v>
      </c>
      <c r="J79" s="48">
        <v>0</v>
      </c>
      <c r="K79" s="48">
        <v>3</v>
      </c>
    </row>
    <row r="80" spans="1:11" ht="12.75">
      <c r="A80" s="47">
        <v>77</v>
      </c>
      <c r="B80" s="48" t="s">
        <v>222</v>
      </c>
      <c r="C80" s="48" t="s">
        <v>223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1</v>
      </c>
    </row>
    <row r="81" spans="1:11" ht="12.75">
      <c r="A81" s="47">
        <v>78</v>
      </c>
      <c r="B81" s="48" t="s">
        <v>224</v>
      </c>
      <c r="C81" s="48" t="s">
        <v>225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8</v>
      </c>
    </row>
    <row r="82" spans="1:11" s="38" customFormat="1" ht="15">
      <c r="A82" s="272" t="s">
        <v>226</v>
      </c>
      <c r="B82" s="273"/>
      <c r="C82" s="50" t="s">
        <v>283</v>
      </c>
      <c r="D82" s="70">
        <f>SUM((D4):(D81))</f>
        <v>14</v>
      </c>
      <c r="E82" s="70">
        <f>SUM((E4):(E81))</f>
        <v>123</v>
      </c>
      <c r="F82" s="70">
        <f>SUM((F4):(F81))</f>
        <v>45</v>
      </c>
      <c r="G82" s="70">
        <f>SUM((G4):(G81))</f>
        <v>0</v>
      </c>
      <c r="H82" s="70">
        <f>SUM((H4):(H81))</f>
        <v>78</v>
      </c>
      <c r="I82" s="70">
        <f>SUM((I4):(I81))</f>
        <v>0</v>
      </c>
      <c r="J82" s="70">
        <f>SUM((J4):(J81))</f>
        <v>0</v>
      </c>
      <c r="K82" s="70">
        <f>SUM((K4):(K81))</f>
        <v>147</v>
      </c>
    </row>
    <row r="83" spans="1:11" ht="9.75" customHeight="1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</row>
    <row r="84" spans="1:11" ht="12.75">
      <c r="A84" s="97">
        <v>1</v>
      </c>
      <c r="B84" s="98" t="s">
        <v>118</v>
      </c>
      <c r="C84" s="98" t="s">
        <v>227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</row>
    <row r="85" spans="1:11" ht="12.75">
      <c r="A85" s="99">
        <v>2</v>
      </c>
      <c r="B85" s="100" t="s">
        <v>228</v>
      </c>
      <c r="C85" s="100" t="s">
        <v>229</v>
      </c>
      <c r="D85" s="100">
        <v>0</v>
      </c>
      <c r="E85" s="100">
        <v>1</v>
      </c>
      <c r="F85" s="100">
        <v>0</v>
      </c>
      <c r="G85" s="100">
        <v>0</v>
      </c>
      <c r="H85" s="100">
        <v>1</v>
      </c>
      <c r="I85" s="100">
        <v>0</v>
      </c>
      <c r="J85" s="100">
        <v>0</v>
      </c>
      <c r="K85" s="100">
        <v>1</v>
      </c>
    </row>
    <row r="86" spans="1:11" ht="12.75">
      <c r="A86" s="97">
        <v>3</v>
      </c>
      <c r="B86" s="98" t="s">
        <v>120</v>
      </c>
      <c r="C86" s="98" t="s">
        <v>230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</row>
    <row r="87" spans="1:11" ht="12.75">
      <c r="A87" s="97">
        <v>4</v>
      </c>
      <c r="B87" s="98" t="s">
        <v>124</v>
      </c>
      <c r="C87" s="98" t="s">
        <v>231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</row>
    <row r="88" spans="1:11" ht="12.75">
      <c r="A88" s="99">
        <v>5</v>
      </c>
      <c r="B88" s="100" t="s">
        <v>126</v>
      </c>
      <c r="C88" s="100" t="s">
        <v>232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3</v>
      </c>
    </row>
    <row r="89" spans="1:11" ht="12.75">
      <c r="A89" s="97">
        <v>6</v>
      </c>
      <c r="B89" s="98" t="s">
        <v>126</v>
      </c>
      <c r="C89" s="98" t="s">
        <v>233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</row>
    <row r="90" spans="1:11" ht="12.75">
      <c r="A90" s="99">
        <v>7</v>
      </c>
      <c r="B90" s="100" t="s">
        <v>126</v>
      </c>
      <c r="C90" s="100" t="s">
        <v>234</v>
      </c>
      <c r="D90" s="100">
        <v>1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</row>
    <row r="91" spans="1:11" ht="12.75">
      <c r="A91" s="99">
        <v>8</v>
      </c>
      <c r="B91" s="98" t="s">
        <v>126</v>
      </c>
      <c r="C91" s="98" t="s">
        <v>235</v>
      </c>
      <c r="D91" s="98">
        <v>5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3</v>
      </c>
    </row>
    <row r="92" spans="1:11" ht="12.75">
      <c r="A92" s="99">
        <v>9</v>
      </c>
      <c r="B92" s="100" t="s">
        <v>135</v>
      </c>
      <c r="C92" s="100" t="s">
        <v>236</v>
      </c>
      <c r="D92" s="100">
        <v>1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1</v>
      </c>
    </row>
    <row r="93" spans="1:11" ht="12.75">
      <c r="A93" s="99">
        <v>10</v>
      </c>
      <c r="B93" s="100" t="s">
        <v>144</v>
      </c>
      <c r="C93" s="100" t="s">
        <v>237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</row>
    <row r="94" spans="1:11" ht="12.75">
      <c r="A94" s="99">
        <v>11</v>
      </c>
      <c r="B94" s="100" t="s">
        <v>148</v>
      </c>
      <c r="C94" s="100" t="s">
        <v>238</v>
      </c>
      <c r="D94" s="100">
        <v>2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</row>
    <row r="95" spans="1:11" ht="12.75">
      <c r="A95" s="99">
        <v>12</v>
      </c>
      <c r="B95" s="100" t="s">
        <v>148</v>
      </c>
      <c r="C95" s="100" t="s">
        <v>239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</row>
    <row r="96" spans="1:11" ht="12.75">
      <c r="A96" s="99">
        <v>13</v>
      </c>
      <c r="B96" s="98" t="s">
        <v>148</v>
      </c>
      <c r="C96" s="98" t="s">
        <v>240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</row>
    <row r="97" spans="1:11" ht="12.75">
      <c r="A97" s="99">
        <v>14</v>
      </c>
      <c r="B97" s="100" t="s">
        <v>152</v>
      </c>
      <c r="C97" s="100" t="s">
        <v>241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1</v>
      </c>
    </row>
    <row r="98" spans="1:11" ht="12.75">
      <c r="A98" s="97">
        <v>15</v>
      </c>
      <c r="B98" s="98" t="s">
        <v>152</v>
      </c>
      <c r="C98" s="98" t="s">
        <v>242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</row>
    <row r="99" spans="1:11" ht="12.75">
      <c r="A99" s="97">
        <v>16</v>
      </c>
      <c r="B99" s="98" t="s">
        <v>152</v>
      </c>
      <c r="C99" s="98" t="s">
        <v>243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2</v>
      </c>
    </row>
    <row r="100" spans="1:11" ht="12.75">
      <c r="A100" s="99">
        <v>17</v>
      </c>
      <c r="B100" s="100" t="s">
        <v>154</v>
      </c>
      <c r="C100" s="100" t="s">
        <v>244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2</v>
      </c>
      <c r="K100" s="100">
        <v>4</v>
      </c>
    </row>
    <row r="101" spans="1:11" ht="12.75">
      <c r="A101" s="99">
        <v>18</v>
      </c>
      <c r="B101" s="100" t="s">
        <v>156</v>
      </c>
      <c r="C101" s="100" t="s">
        <v>245</v>
      </c>
      <c r="D101" s="100">
        <v>1</v>
      </c>
      <c r="E101" s="100">
        <v>0</v>
      </c>
      <c r="F101" s="100">
        <v>0</v>
      </c>
      <c r="G101" s="100">
        <v>0</v>
      </c>
      <c r="H101" s="100">
        <v>0</v>
      </c>
      <c r="I101" s="100">
        <v>1</v>
      </c>
      <c r="J101" s="100">
        <v>1</v>
      </c>
      <c r="K101" s="100">
        <v>1</v>
      </c>
    </row>
    <row r="102" spans="1:11" ht="12.75">
      <c r="A102" s="99">
        <v>19</v>
      </c>
      <c r="B102" s="100" t="s">
        <v>163</v>
      </c>
      <c r="C102" s="100" t="s">
        <v>246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</row>
    <row r="103" spans="1:11" ht="12.75">
      <c r="A103" s="97">
        <v>20</v>
      </c>
      <c r="B103" s="98" t="s">
        <v>169</v>
      </c>
      <c r="C103" s="98" t="s">
        <v>247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</row>
    <row r="104" spans="1:11" ht="12.75">
      <c r="A104" s="99">
        <v>21</v>
      </c>
      <c r="B104" s="100" t="s">
        <v>169</v>
      </c>
      <c r="C104" s="100" t="s">
        <v>248</v>
      </c>
      <c r="D104" s="100">
        <v>1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1</v>
      </c>
    </row>
    <row r="105" spans="1:11" ht="12.75">
      <c r="A105" s="99">
        <v>22</v>
      </c>
      <c r="B105" s="100" t="s">
        <v>173</v>
      </c>
      <c r="C105" s="100" t="s">
        <v>249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1</v>
      </c>
    </row>
    <row r="106" spans="1:18" ht="14.25">
      <c r="A106" s="99">
        <v>23</v>
      </c>
      <c r="B106" s="100" t="s">
        <v>177</v>
      </c>
      <c r="C106" s="100" t="s">
        <v>250</v>
      </c>
      <c r="D106" s="100">
        <v>2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1</v>
      </c>
      <c r="R106" s="81"/>
    </row>
    <row r="107" spans="1:11" ht="12.75">
      <c r="A107" s="99">
        <v>24</v>
      </c>
      <c r="B107" s="100" t="s">
        <v>177</v>
      </c>
      <c r="C107" s="100" t="s">
        <v>251</v>
      </c>
      <c r="D107" s="100">
        <v>2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3</v>
      </c>
    </row>
    <row r="108" spans="1:11" ht="12.75">
      <c r="A108" s="99">
        <v>25</v>
      </c>
      <c r="B108" s="100" t="s">
        <v>188</v>
      </c>
      <c r="C108" s="100" t="s">
        <v>252</v>
      </c>
      <c r="D108" s="100">
        <v>3</v>
      </c>
      <c r="E108" s="100">
        <v>2</v>
      </c>
      <c r="F108" s="100">
        <v>0</v>
      </c>
      <c r="G108" s="100">
        <v>0</v>
      </c>
      <c r="H108" s="100">
        <v>2</v>
      </c>
      <c r="I108" s="100">
        <v>0</v>
      </c>
      <c r="J108" s="100">
        <v>0</v>
      </c>
      <c r="K108" s="100">
        <v>2</v>
      </c>
    </row>
    <row r="109" spans="1:11" ht="12.75">
      <c r="A109" s="99">
        <v>26</v>
      </c>
      <c r="B109" s="100" t="s">
        <v>190</v>
      </c>
      <c r="C109" s="100" t="s">
        <v>253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2</v>
      </c>
    </row>
    <row r="110" spans="1:11" ht="12.75">
      <c r="A110" s="99">
        <v>27</v>
      </c>
      <c r="B110" s="100" t="s">
        <v>200</v>
      </c>
      <c r="C110" s="100" t="s">
        <v>254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3</v>
      </c>
    </row>
    <row r="111" spans="1:11" ht="12.75">
      <c r="A111" s="99">
        <v>28</v>
      </c>
      <c r="B111" s="100" t="s">
        <v>207</v>
      </c>
      <c r="C111" s="100" t="s">
        <v>291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</row>
    <row r="112" spans="1:11" ht="12.75">
      <c r="A112" s="99">
        <v>29</v>
      </c>
      <c r="B112" s="100" t="s">
        <v>207</v>
      </c>
      <c r="C112" s="100" t="s">
        <v>255</v>
      </c>
      <c r="D112" s="100">
        <v>1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2</v>
      </c>
    </row>
    <row r="113" spans="1:11" ht="12.75">
      <c r="A113" s="99">
        <v>30</v>
      </c>
      <c r="B113" s="100" t="s">
        <v>207</v>
      </c>
      <c r="C113" s="100" t="s">
        <v>257</v>
      </c>
      <c r="D113" s="100">
        <v>3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2</v>
      </c>
    </row>
    <row r="114" spans="1:11" ht="12.75">
      <c r="A114" s="99">
        <v>31</v>
      </c>
      <c r="B114" s="100" t="s">
        <v>216</v>
      </c>
      <c r="C114" s="100" t="s">
        <v>259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1</v>
      </c>
    </row>
    <row r="115" spans="1:11" ht="12.75">
      <c r="A115" s="99">
        <v>32</v>
      </c>
      <c r="B115" s="100" t="s">
        <v>216</v>
      </c>
      <c r="C115" s="100" t="s">
        <v>292</v>
      </c>
      <c r="D115" s="100">
        <v>2</v>
      </c>
      <c r="E115" s="100">
        <v>3</v>
      </c>
      <c r="F115" s="100">
        <v>3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</row>
    <row r="116" spans="1:11" ht="12.75">
      <c r="A116" s="99">
        <v>33</v>
      </c>
      <c r="B116" s="100" t="s">
        <v>220</v>
      </c>
      <c r="C116" s="100" t="s">
        <v>260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</row>
    <row r="117" spans="1:11" ht="12.75">
      <c r="A117" s="99">
        <v>34</v>
      </c>
      <c r="B117" s="100" t="s">
        <v>222</v>
      </c>
      <c r="C117" s="100" t="s">
        <v>261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</row>
    <row r="118" spans="1:11" ht="12.75">
      <c r="A118" s="99">
        <v>35</v>
      </c>
      <c r="B118" s="100" t="s">
        <v>224</v>
      </c>
      <c r="C118" s="100" t="s">
        <v>262</v>
      </c>
      <c r="D118" s="100">
        <v>1</v>
      </c>
      <c r="E118" s="100">
        <v>0</v>
      </c>
      <c r="F118" s="100">
        <v>0</v>
      </c>
      <c r="G118" s="100">
        <v>0</v>
      </c>
      <c r="H118" s="100">
        <v>0</v>
      </c>
      <c r="I118" s="100">
        <v>0</v>
      </c>
      <c r="J118" s="100">
        <v>0</v>
      </c>
      <c r="K118" s="100">
        <v>0</v>
      </c>
    </row>
    <row r="119" spans="1:11" ht="12.75">
      <c r="A119" s="99">
        <v>36</v>
      </c>
      <c r="B119" s="100" t="s">
        <v>263</v>
      </c>
      <c r="C119" s="100" t="s">
        <v>264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</row>
    <row r="120" spans="1:11" s="53" customFormat="1" ht="15">
      <c r="A120" s="272" t="s">
        <v>265</v>
      </c>
      <c r="B120" s="273"/>
      <c r="C120" s="72" t="s">
        <v>462</v>
      </c>
      <c r="D120" s="70">
        <f>SUM((D84):(D119))</f>
        <v>25</v>
      </c>
      <c r="E120" s="70">
        <f>SUM((E84):(E119))</f>
        <v>6</v>
      </c>
      <c r="F120" s="70">
        <f>SUM((F84):(F119))</f>
        <v>3</v>
      </c>
      <c r="G120" s="70">
        <f>SUM((G84):(G119))</f>
        <v>0</v>
      </c>
      <c r="H120" s="70">
        <f>SUM((H84):(H119))</f>
        <v>3</v>
      </c>
      <c r="I120" s="70">
        <f>SUM((I84):(I119))</f>
        <v>1</v>
      </c>
      <c r="J120" s="70">
        <f>SUM((J84):(J119))</f>
        <v>3</v>
      </c>
      <c r="K120" s="70">
        <f>SUM((K84):(K119))</f>
        <v>34</v>
      </c>
    </row>
    <row r="121" spans="1:11" s="53" customFormat="1" ht="8.25" customHeight="1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</row>
    <row r="122" spans="1:11" s="53" customFormat="1" ht="15">
      <c r="A122" s="50">
        <v>114</v>
      </c>
      <c r="B122" s="118"/>
      <c r="C122" s="51" t="s">
        <v>267</v>
      </c>
      <c r="D122" s="70">
        <f aca="true" t="shared" si="0" ref="D122:K122">(D82+D120)</f>
        <v>39</v>
      </c>
      <c r="E122" s="70">
        <f t="shared" si="0"/>
        <v>129</v>
      </c>
      <c r="F122" s="70">
        <f t="shared" si="0"/>
        <v>48</v>
      </c>
      <c r="G122" s="70">
        <f t="shared" si="0"/>
        <v>0</v>
      </c>
      <c r="H122" s="70">
        <f t="shared" si="0"/>
        <v>81</v>
      </c>
      <c r="I122" s="70">
        <f t="shared" si="0"/>
        <v>1</v>
      </c>
      <c r="J122" s="70">
        <f t="shared" si="0"/>
        <v>3</v>
      </c>
      <c r="K122" s="70">
        <f t="shared" si="0"/>
        <v>181</v>
      </c>
    </row>
  </sheetData>
  <sheetProtection password="CE88" sheet="1" objects="1" scenarios="1"/>
  <mergeCells count="7">
    <mergeCell ref="A121:K121"/>
    <mergeCell ref="A120:B120"/>
    <mergeCell ref="A82:B82"/>
    <mergeCell ref="A1:A2"/>
    <mergeCell ref="B1:B2"/>
    <mergeCell ref="C1:C2"/>
    <mergeCell ref="A83:K83"/>
  </mergeCells>
  <printOptions/>
  <pageMargins left="0.5511811023622047" right="0.7480314960629921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6.1. Personu saslimstība 2006. gadā &amp;"Arial,Regular"(gadījumu skaits)</oddHeader>
    <oddFooter>&amp;L
&amp;8SPP Statistiskās informācijas un analīzes daļa&amp;R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K123"/>
  <sheetViews>
    <sheetView workbookViewId="0" topLeftCell="A64">
      <selection activeCell="C97" sqref="C97"/>
    </sheetView>
  </sheetViews>
  <sheetFormatPr defaultColWidth="9.140625" defaultRowHeight="12.75"/>
  <cols>
    <col min="1" max="1" width="4.57421875" style="91" customWidth="1"/>
    <col min="2" max="2" width="15.8515625" style="0" customWidth="1"/>
    <col min="3" max="3" width="56.7109375" style="0" customWidth="1"/>
    <col min="4" max="4" width="8.28125" style="0" customWidth="1"/>
    <col min="5" max="6" width="8.140625" style="0" customWidth="1"/>
    <col min="7" max="7" width="7.57421875" style="0" customWidth="1"/>
    <col min="8" max="8" width="7.00390625" style="0" customWidth="1"/>
    <col min="9" max="9" width="8.28125" style="0" customWidth="1"/>
    <col min="10" max="10" width="8.00390625" style="0" customWidth="1"/>
  </cols>
  <sheetData>
    <row r="1" spans="1:11" s="38" customFormat="1" ht="22.5">
      <c r="A1" s="205" t="s">
        <v>104</v>
      </c>
      <c r="B1" s="208" t="s">
        <v>105</v>
      </c>
      <c r="C1" s="208" t="s">
        <v>106</v>
      </c>
      <c r="D1" s="37" t="s">
        <v>463</v>
      </c>
      <c r="E1" s="37" t="s">
        <v>464</v>
      </c>
      <c r="F1" s="37" t="s">
        <v>465</v>
      </c>
      <c r="G1" s="37" t="s">
        <v>466</v>
      </c>
      <c r="H1" s="37" t="s">
        <v>467</v>
      </c>
      <c r="I1" s="37" t="s">
        <v>468</v>
      </c>
      <c r="J1" s="37" t="s">
        <v>469</v>
      </c>
      <c r="K1" s="40" t="s">
        <v>470</v>
      </c>
    </row>
    <row r="2" spans="1:11" s="38" customFormat="1" ht="12.75">
      <c r="A2" s="206"/>
      <c r="B2" s="208"/>
      <c r="C2" s="208"/>
      <c r="D2" s="305" t="s">
        <v>472</v>
      </c>
      <c r="E2" s="302" t="s">
        <v>110</v>
      </c>
      <c r="F2" s="303"/>
      <c r="G2" s="303"/>
      <c r="H2" s="304"/>
      <c r="I2" s="305" t="s">
        <v>473</v>
      </c>
      <c r="J2" s="305" t="s">
        <v>474</v>
      </c>
      <c r="K2" s="305" t="s">
        <v>471</v>
      </c>
    </row>
    <row r="3" spans="1:11" s="38" customFormat="1" ht="60.75" customHeight="1">
      <c r="A3" s="207"/>
      <c r="B3" s="209"/>
      <c r="C3" s="209"/>
      <c r="D3" s="306"/>
      <c r="E3" s="40" t="s">
        <v>475</v>
      </c>
      <c r="F3" s="40" t="s">
        <v>476</v>
      </c>
      <c r="G3" s="40" t="s">
        <v>477</v>
      </c>
      <c r="H3" s="40" t="s">
        <v>478</v>
      </c>
      <c r="I3" s="306"/>
      <c r="J3" s="306"/>
      <c r="K3" s="306"/>
    </row>
    <row r="4" spans="1:11" s="38" customFormat="1" ht="13.5" thickBot="1">
      <c r="A4" s="142" t="s">
        <v>115</v>
      </c>
      <c r="B4" s="142" t="s">
        <v>116</v>
      </c>
      <c r="C4" s="142" t="s">
        <v>117</v>
      </c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</row>
    <row r="5" spans="1:11" ht="12.75">
      <c r="A5" s="43">
        <v>1</v>
      </c>
      <c r="B5" s="44" t="s">
        <v>118</v>
      </c>
      <c r="C5" s="44" t="s">
        <v>119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</row>
    <row r="6" spans="1:11" ht="12.75">
      <c r="A6" s="47">
        <v>2</v>
      </c>
      <c r="B6" s="48" t="s">
        <v>120</v>
      </c>
      <c r="C6" s="48" t="s">
        <v>121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</row>
    <row r="7" spans="1:11" ht="12.75">
      <c r="A7" s="47">
        <v>3</v>
      </c>
      <c r="B7" s="48" t="s">
        <v>120</v>
      </c>
      <c r="C7" s="48" t="s">
        <v>122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spans="1:11" ht="12.75">
      <c r="A8" s="47">
        <v>4</v>
      </c>
      <c r="B8" s="48" t="s">
        <v>120</v>
      </c>
      <c r="C8" s="48" t="s">
        <v>123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</row>
    <row r="9" spans="1:11" ht="12.75">
      <c r="A9" s="47">
        <v>5</v>
      </c>
      <c r="B9" s="48" t="s">
        <v>124</v>
      </c>
      <c r="C9" s="48" t="s">
        <v>125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</row>
    <row r="10" spans="1:11" ht="12.75">
      <c r="A10" s="47">
        <v>6</v>
      </c>
      <c r="B10" s="48" t="s">
        <v>126</v>
      </c>
      <c r="C10" s="48" t="s">
        <v>127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21</v>
      </c>
      <c r="K10" s="48">
        <v>0</v>
      </c>
    </row>
    <row r="11" spans="1:11" ht="12.75">
      <c r="A11" s="47">
        <v>7</v>
      </c>
      <c r="B11" s="48" t="s">
        <v>126</v>
      </c>
      <c r="C11" s="48" t="s">
        <v>128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</row>
    <row r="12" spans="1:11" ht="12.75">
      <c r="A12" s="47">
        <v>8</v>
      </c>
      <c r="B12" s="48" t="s">
        <v>126</v>
      </c>
      <c r="C12" s="48" t="s">
        <v>129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38</v>
      </c>
      <c r="K12" s="48">
        <v>0</v>
      </c>
    </row>
    <row r="13" spans="1:11" ht="12.75">
      <c r="A13" s="47">
        <v>9</v>
      </c>
      <c r="B13" s="48" t="s">
        <v>126</v>
      </c>
      <c r="C13" s="48" t="s">
        <v>130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40</v>
      </c>
      <c r="K13" s="48">
        <v>0</v>
      </c>
    </row>
    <row r="14" spans="1:11" ht="12.75">
      <c r="A14" s="47">
        <v>10</v>
      </c>
      <c r="B14" s="48" t="s">
        <v>126</v>
      </c>
      <c r="C14" s="48" t="s">
        <v>131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7</v>
      </c>
      <c r="K14" s="48">
        <v>0</v>
      </c>
    </row>
    <row r="15" spans="1:11" ht="12.75">
      <c r="A15" s="47">
        <v>11</v>
      </c>
      <c r="B15" s="48" t="s">
        <v>126</v>
      </c>
      <c r="C15" s="48" t="s">
        <v>132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2</v>
      </c>
      <c r="K15" s="48">
        <v>0</v>
      </c>
    </row>
    <row r="16" spans="1:11" ht="12.75">
      <c r="A16" s="47">
        <v>12</v>
      </c>
      <c r="B16" s="48" t="s">
        <v>133</v>
      </c>
      <c r="C16" s="48" t="s">
        <v>134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</row>
    <row r="17" spans="1:11" ht="12.75">
      <c r="A17" s="47">
        <v>13</v>
      </c>
      <c r="B17" s="48" t="s">
        <v>135</v>
      </c>
      <c r="C17" s="48" t="s">
        <v>136</v>
      </c>
      <c r="D17" s="48">
        <v>8</v>
      </c>
      <c r="E17" s="48">
        <v>6</v>
      </c>
      <c r="F17" s="48">
        <v>2</v>
      </c>
      <c r="G17" s="48">
        <v>0</v>
      </c>
      <c r="H17" s="48">
        <v>0</v>
      </c>
      <c r="I17" s="48">
        <v>4</v>
      </c>
      <c r="J17" s="48">
        <v>6</v>
      </c>
      <c r="K17" s="48">
        <v>0</v>
      </c>
    </row>
    <row r="18" spans="1:11" ht="12.75">
      <c r="A18" s="47">
        <v>14</v>
      </c>
      <c r="B18" s="48" t="s">
        <v>135</v>
      </c>
      <c r="C18" s="48" t="s">
        <v>137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</row>
    <row r="19" spans="1:11" ht="12.75">
      <c r="A19" s="47">
        <v>15</v>
      </c>
      <c r="B19" s="48" t="s">
        <v>135</v>
      </c>
      <c r="C19" s="48" t="s">
        <v>138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</row>
    <row r="20" spans="1:11" ht="12.75">
      <c r="A20" s="47">
        <v>16</v>
      </c>
      <c r="B20" s="48" t="s">
        <v>139</v>
      </c>
      <c r="C20" s="48" t="s">
        <v>140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1</v>
      </c>
      <c r="K20" s="48">
        <v>0</v>
      </c>
    </row>
    <row r="21" spans="1:11" ht="12.75">
      <c r="A21" s="47">
        <v>17</v>
      </c>
      <c r="B21" s="48" t="s">
        <v>139</v>
      </c>
      <c r="C21" s="48" t="s">
        <v>141</v>
      </c>
      <c r="D21" s="48">
        <v>1</v>
      </c>
      <c r="E21" s="48">
        <v>0</v>
      </c>
      <c r="F21" s="48">
        <v>0</v>
      </c>
      <c r="G21" s="48">
        <v>1</v>
      </c>
      <c r="H21" s="48">
        <v>0</v>
      </c>
      <c r="I21" s="48">
        <v>2</v>
      </c>
      <c r="J21" s="48">
        <v>22</v>
      </c>
      <c r="K21" s="48">
        <v>12</v>
      </c>
    </row>
    <row r="22" spans="1:11" ht="12.75">
      <c r="A22" s="47">
        <v>18</v>
      </c>
      <c r="B22" s="48" t="s">
        <v>142</v>
      </c>
      <c r="C22" s="48" t="s">
        <v>143</v>
      </c>
      <c r="D22" s="48">
        <v>26</v>
      </c>
      <c r="E22" s="48">
        <v>10</v>
      </c>
      <c r="F22" s="48">
        <v>9</v>
      </c>
      <c r="G22" s="48">
        <v>4</v>
      </c>
      <c r="H22" s="48">
        <v>3</v>
      </c>
      <c r="I22" s="48">
        <v>19</v>
      </c>
      <c r="J22" s="48">
        <v>39</v>
      </c>
      <c r="K22" s="48">
        <v>22</v>
      </c>
    </row>
    <row r="23" spans="1:11" ht="12.75">
      <c r="A23" s="47">
        <v>19</v>
      </c>
      <c r="B23" s="48" t="s">
        <v>144</v>
      </c>
      <c r="C23" s="48" t="s">
        <v>145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</row>
    <row r="24" spans="1:11" ht="12.75">
      <c r="A24" s="47">
        <v>20</v>
      </c>
      <c r="B24" s="48" t="s">
        <v>144</v>
      </c>
      <c r="C24" s="48" t="s">
        <v>146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</row>
    <row r="25" spans="1:11" ht="12.75">
      <c r="A25" s="47">
        <v>21</v>
      </c>
      <c r="B25" s="48" t="s">
        <v>144</v>
      </c>
      <c r="C25" s="48" t="s">
        <v>147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</row>
    <row r="26" spans="1:11" ht="12.75">
      <c r="A26" s="47">
        <v>22</v>
      </c>
      <c r="B26" s="48" t="s">
        <v>148</v>
      </c>
      <c r="C26" s="48" t="s">
        <v>149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</row>
    <row r="27" spans="1:11" ht="12.75">
      <c r="A27" s="47">
        <v>23</v>
      </c>
      <c r="B27" s="48" t="s">
        <v>148</v>
      </c>
      <c r="C27" s="48" t="s">
        <v>150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</row>
    <row r="28" spans="1:11" ht="12.75">
      <c r="A28" s="47">
        <v>24</v>
      </c>
      <c r="B28" s="48" t="s">
        <v>148</v>
      </c>
      <c r="C28" s="48" t="s">
        <v>151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</row>
    <row r="29" spans="1:11" ht="12.75">
      <c r="A29" s="47">
        <v>25</v>
      </c>
      <c r="B29" s="48" t="s">
        <v>152</v>
      </c>
      <c r="C29" s="48" t="s">
        <v>153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</row>
    <row r="30" spans="1:11" ht="12.75">
      <c r="A30" s="47">
        <v>26</v>
      </c>
      <c r="B30" s="48" t="s">
        <v>154</v>
      </c>
      <c r="C30" s="48" t="s">
        <v>155</v>
      </c>
      <c r="D30" s="48">
        <v>1</v>
      </c>
      <c r="E30" s="48">
        <v>0</v>
      </c>
      <c r="F30" s="48">
        <v>1</v>
      </c>
      <c r="G30" s="48">
        <v>0</v>
      </c>
      <c r="H30" s="48">
        <v>0</v>
      </c>
      <c r="I30" s="48">
        <v>1</v>
      </c>
      <c r="J30" s="48">
        <v>13</v>
      </c>
      <c r="K30" s="48">
        <v>6</v>
      </c>
    </row>
    <row r="31" spans="1:11" ht="12.75">
      <c r="A31" s="47">
        <v>27</v>
      </c>
      <c r="B31" s="48" t="s">
        <v>156</v>
      </c>
      <c r="C31" s="48" t="s">
        <v>157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</row>
    <row r="32" spans="1:11" ht="12.75">
      <c r="A32" s="47">
        <v>28</v>
      </c>
      <c r="B32" s="48" t="s">
        <v>156</v>
      </c>
      <c r="C32" s="48" t="s">
        <v>158</v>
      </c>
      <c r="D32" s="48">
        <v>5</v>
      </c>
      <c r="E32" s="48">
        <v>5</v>
      </c>
      <c r="F32" s="48">
        <v>0</v>
      </c>
      <c r="G32" s="48">
        <v>0</v>
      </c>
      <c r="H32" s="48">
        <v>0</v>
      </c>
      <c r="I32" s="48">
        <v>0</v>
      </c>
      <c r="J32" s="48">
        <v>4</v>
      </c>
      <c r="K32" s="48">
        <v>0</v>
      </c>
    </row>
    <row r="33" spans="1:11" ht="12.75">
      <c r="A33" s="47">
        <v>29</v>
      </c>
      <c r="B33" s="48" t="s">
        <v>159</v>
      </c>
      <c r="C33" s="48" t="s">
        <v>160</v>
      </c>
      <c r="D33" s="48">
        <v>26</v>
      </c>
      <c r="E33" s="48">
        <v>6</v>
      </c>
      <c r="F33" s="48">
        <v>9</v>
      </c>
      <c r="G33" s="48">
        <v>5</v>
      </c>
      <c r="H33" s="48">
        <v>6</v>
      </c>
      <c r="I33" s="48">
        <v>4</v>
      </c>
      <c r="J33" s="48">
        <v>45</v>
      </c>
      <c r="K33" s="48">
        <v>52</v>
      </c>
    </row>
    <row r="34" spans="1:11" ht="12.75">
      <c r="A34" s="47">
        <v>30</v>
      </c>
      <c r="B34" s="48" t="s">
        <v>159</v>
      </c>
      <c r="C34" s="48" t="s">
        <v>161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</row>
    <row r="35" spans="1:11" ht="12.75">
      <c r="A35" s="47">
        <v>31</v>
      </c>
      <c r="B35" s="48" t="s">
        <v>159</v>
      </c>
      <c r="C35" s="48" t="s">
        <v>162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</row>
    <row r="36" spans="1:11" ht="12.75">
      <c r="A36" s="47">
        <v>32</v>
      </c>
      <c r="B36" s="48" t="s">
        <v>163</v>
      </c>
      <c r="C36" s="48" t="s">
        <v>164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</row>
    <row r="37" spans="1:11" ht="12.75">
      <c r="A37" s="47">
        <v>33</v>
      </c>
      <c r="B37" s="48" t="s">
        <v>163</v>
      </c>
      <c r="C37" s="48" t="s">
        <v>165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</row>
    <row r="38" spans="1:11" ht="12.75">
      <c r="A38" s="47">
        <v>34</v>
      </c>
      <c r="B38" s="48" t="s">
        <v>163</v>
      </c>
      <c r="C38" s="48" t="s">
        <v>166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</row>
    <row r="39" spans="1:11" ht="12.75">
      <c r="A39" s="47">
        <v>35</v>
      </c>
      <c r="B39" s="48" t="s">
        <v>163</v>
      </c>
      <c r="C39" s="48" t="s">
        <v>167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10</v>
      </c>
      <c r="K39" s="48">
        <v>0</v>
      </c>
    </row>
    <row r="40" spans="1:11" ht="12.75">
      <c r="A40" s="47">
        <v>36</v>
      </c>
      <c r="B40" s="48" t="s">
        <v>163</v>
      </c>
      <c r="C40" s="48" t="s">
        <v>168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</row>
    <row r="41" spans="1:11" ht="12.75">
      <c r="A41" s="47">
        <v>37</v>
      </c>
      <c r="B41" s="48" t="s">
        <v>169</v>
      </c>
      <c r="C41" s="48" t="s">
        <v>170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2.75">
      <c r="A42" s="47">
        <v>38</v>
      </c>
      <c r="B42" s="48" t="s">
        <v>169</v>
      </c>
      <c r="C42" s="48" t="s">
        <v>171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</row>
    <row r="43" spans="1:11" ht="12.75">
      <c r="A43" s="47">
        <v>39</v>
      </c>
      <c r="B43" s="48" t="s">
        <v>169</v>
      </c>
      <c r="C43" s="48" t="s">
        <v>172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</row>
    <row r="44" spans="1:11" ht="12.75">
      <c r="A44" s="47">
        <v>40</v>
      </c>
      <c r="B44" s="48" t="s">
        <v>173</v>
      </c>
      <c r="C44" s="48" t="s">
        <v>174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</row>
    <row r="45" spans="1:11" ht="12.75">
      <c r="A45" s="47">
        <v>41</v>
      </c>
      <c r="B45" s="48" t="s">
        <v>173</v>
      </c>
      <c r="C45" s="48" t="s">
        <v>175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11</v>
      </c>
      <c r="K45" s="48">
        <v>18</v>
      </c>
    </row>
    <row r="46" spans="1:11" ht="12.75">
      <c r="A46" s="47">
        <v>42</v>
      </c>
      <c r="B46" s="48" t="s">
        <v>173</v>
      </c>
      <c r="C46" s="48" t="s">
        <v>176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</row>
    <row r="47" spans="1:11" ht="12.75">
      <c r="A47" s="47">
        <v>43</v>
      </c>
      <c r="B47" s="48" t="s">
        <v>177</v>
      </c>
      <c r="C47" s="48" t="s">
        <v>178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1</v>
      </c>
      <c r="K47" s="48">
        <v>0</v>
      </c>
    </row>
    <row r="48" spans="1:11" ht="12.75">
      <c r="A48" s="47">
        <v>44</v>
      </c>
      <c r="B48" s="48" t="s">
        <v>177</v>
      </c>
      <c r="C48" s="48" t="s">
        <v>179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</row>
    <row r="49" spans="1:11" ht="12.75">
      <c r="A49" s="47">
        <v>45</v>
      </c>
      <c r="B49" s="48" t="s">
        <v>180</v>
      </c>
      <c r="C49" s="48" t="s">
        <v>181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</row>
    <row r="50" spans="1:11" ht="12.75">
      <c r="A50" s="47">
        <v>46</v>
      </c>
      <c r="B50" s="48" t="s">
        <v>180</v>
      </c>
      <c r="C50" s="48" t="s">
        <v>182</v>
      </c>
      <c r="D50" s="48">
        <v>4</v>
      </c>
      <c r="E50" s="48">
        <v>0</v>
      </c>
      <c r="F50" s="48">
        <v>4</v>
      </c>
      <c r="G50" s="48">
        <v>0</v>
      </c>
      <c r="H50" s="48">
        <v>0</v>
      </c>
      <c r="I50" s="48">
        <v>0</v>
      </c>
      <c r="J50" s="48">
        <v>10</v>
      </c>
      <c r="K50" s="48">
        <v>2</v>
      </c>
    </row>
    <row r="51" spans="1:11" ht="12.75">
      <c r="A51" s="47">
        <v>47</v>
      </c>
      <c r="B51" s="48" t="s">
        <v>180</v>
      </c>
      <c r="C51" s="48" t="s">
        <v>183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</row>
    <row r="52" spans="1:11" ht="12.75">
      <c r="A52" s="47">
        <v>48</v>
      </c>
      <c r="B52" s="48" t="s">
        <v>180</v>
      </c>
      <c r="C52" s="48" t="s">
        <v>184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</row>
    <row r="53" spans="1:11" ht="12.75">
      <c r="A53" s="47">
        <v>49</v>
      </c>
      <c r="B53" s="48" t="s">
        <v>180</v>
      </c>
      <c r="C53" s="48" t="s">
        <v>185</v>
      </c>
      <c r="D53" s="48">
        <v>2</v>
      </c>
      <c r="E53" s="48">
        <v>2</v>
      </c>
      <c r="F53" s="48">
        <v>0</v>
      </c>
      <c r="G53" s="48">
        <v>0</v>
      </c>
      <c r="H53" s="48">
        <v>0</v>
      </c>
      <c r="I53" s="48">
        <v>0</v>
      </c>
      <c r="J53" s="48">
        <v>5</v>
      </c>
      <c r="K53" s="48">
        <v>1</v>
      </c>
    </row>
    <row r="54" spans="1:11" ht="12.75">
      <c r="A54" s="47">
        <v>50</v>
      </c>
      <c r="B54" s="48" t="s">
        <v>180</v>
      </c>
      <c r="C54" s="48" t="s">
        <v>186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</row>
    <row r="55" spans="1:11" ht="12.75">
      <c r="A55" s="47">
        <v>51</v>
      </c>
      <c r="B55" s="48" t="s">
        <v>180</v>
      </c>
      <c r="C55" s="48" t="s">
        <v>187</v>
      </c>
      <c r="D55" s="48">
        <v>2</v>
      </c>
      <c r="E55" s="48">
        <v>2</v>
      </c>
      <c r="F55" s="48">
        <v>0</v>
      </c>
      <c r="G55" s="48">
        <v>0</v>
      </c>
      <c r="H55" s="48">
        <v>0</v>
      </c>
      <c r="I55" s="48">
        <v>1</v>
      </c>
      <c r="J55" s="48">
        <v>4</v>
      </c>
      <c r="K55" s="48">
        <v>11</v>
      </c>
    </row>
    <row r="56" spans="1:11" ht="12.75">
      <c r="A56" s="47">
        <v>52</v>
      </c>
      <c r="B56" s="48" t="s">
        <v>188</v>
      </c>
      <c r="C56" s="48" t="s">
        <v>189</v>
      </c>
      <c r="D56" s="48">
        <v>4</v>
      </c>
      <c r="E56" s="48">
        <v>4</v>
      </c>
      <c r="F56" s="48">
        <v>0</v>
      </c>
      <c r="G56" s="48">
        <v>0</v>
      </c>
      <c r="H56" s="48">
        <v>0</v>
      </c>
      <c r="I56" s="48">
        <v>0</v>
      </c>
      <c r="J56" s="48">
        <v>4</v>
      </c>
      <c r="K56" s="48">
        <v>0</v>
      </c>
    </row>
    <row r="57" spans="1:11" ht="12.75">
      <c r="A57" s="47">
        <v>53</v>
      </c>
      <c r="B57" s="48" t="s">
        <v>190</v>
      </c>
      <c r="C57" s="48" t="s">
        <v>191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12.75">
      <c r="A58" s="47">
        <v>54</v>
      </c>
      <c r="B58" s="48" t="s">
        <v>190</v>
      </c>
      <c r="C58" s="48" t="s">
        <v>192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2.75">
      <c r="A59" s="47">
        <v>55</v>
      </c>
      <c r="B59" s="48" t="s">
        <v>190</v>
      </c>
      <c r="C59" s="48" t="s">
        <v>193</v>
      </c>
      <c r="D59" s="48">
        <v>4</v>
      </c>
      <c r="E59" s="48">
        <v>2</v>
      </c>
      <c r="F59" s="48">
        <v>2</v>
      </c>
      <c r="G59" s="48">
        <v>0</v>
      </c>
      <c r="H59" s="48">
        <v>0</v>
      </c>
      <c r="I59" s="48">
        <v>0</v>
      </c>
      <c r="J59" s="48">
        <v>4</v>
      </c>
      <c r="K59" s="48">
        <v>0</v>
      </c>
    </row>
    <row r="60" spans="1:11" ht="12.75">
      <c r="A60" s="47">
        <v>56</v>
      </c>
      <c r="B60" s="48" t="s">
        <v>190</v>
      </c>
      <c r="C60" s="48" t="s">
        <v>194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</row>
    <row r="61" spans="1:11" ht="12.75">
      <c r="A61" s="47">
        <v>57</v>
      </c>
      <c r="B61" s="48" t="s">
        <v>190</v>
      </c>
      <c r="C61" s="48" t="s">
        <v>195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12.75">
      <c r="A62" s="47">
        <v>58</v>
      </c>
      <c r="B62" s="48" t="s">
        <v>190</v>
      </c>
      <c r="C62" s="48" t="s">
        <v>196</v>
      </c>
      <c r="D62" s="48">
        <v>2</v>
      </c>
      <c r="E62" s="48">
        <v>1</v>
      </c>
      <c r="F62" s="48">
        <v>1</v>
      </c>
      <c r="G62" s="48">
        <v>0</v>
      </c>
      <c r="H62" s="48">
        <v>0</v>
      </c>
      <c r="I62" s="48">
        <v>2</v>
      </c>
      <c r="J62" s="48">
        <v>8</v>
      </c>
      <c r="K62" s="48">
        <v>1</v>
      </c>
    </row>
    <row r="63" spans="1:11" ht="12.75">
      <c r="A63" s="47">
        <v>59</v>
      </c>
      <c r="B63" s="48" t="s">
        <v>190</v>
      </c>
      <c r="C63" s="48" t="s">
        <v>197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ht="12.75">
      <c r="A64" s="47">
        <v>60</v>
      </c>
      <c r="B64" s="48" t="s">
        <v>190</v>
      </c>
      <c r="C64" s="48" t="s">
        <v>198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</row>
    <row r="65" spans="1:11" ht="12.75">
      <c r="A65" s="47">
        <v>61</v>
      </c>
      <c r="B65" s="48" t="s">
        <v>190</v>
      </c>
      <c r="C65" s="48" t="s">
        <v>199</v>
      </c>
      <c r="D65" s="48">
        <v>1</v>
      </c>
      <c r="E65" s="48">
        <v>0</v>
      </c>
      <c r="F65" s="48">
        <v>1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</row>
    <row r="66" spans="1:11" ht="12.75">
      <c r="A66" s="47">
        <v>62</v>
      </c>
      <c r="B66" s="48" t="s">
        <v>200</v>
      </c>
      <c r="C66" s="48" t="s">
        <v>201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</row>
    <row r="67" spans="1:11" ht="12.75">
      <c r="A67" s="47">
        <v>63</v>
      </c>
      <c r="B67" s="48" t="s">
        <v>202</v>
      </c>
      <c r="C67" s="48" t="s">
        <v>203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</row>
    <row r="68" spans="1:11" ht="12.75">
      <c r="A68" s="47">
        <v>64</v>
      </c>
      <c r="B68" s="48" t="s">
        <v>202</v>
      </c>
      <c r="C68" s="48" t="s">
        <v>204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</row>
    <row r="69" spans="1:11" ht="12.75">
      <c r="A69" s="47">
        <v>65</v>
      </c>
      <c r="B69" s="48" t="s">
        <v>205</v>
      </c>
      <c r="C69" s="48" t="s">
        <v>206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</row>
    <row r="70" spans="1:11" ht="12.75">
      <c r="A70" s="47">
        <v>66</v>
      </c>
      <c r="B70" s="48" t="s">
        <v>207</v>
      </c>
      <c r="C70" s="48" t="s">
        <v>208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</row>
    <row r="71" spans="1:11" ht="12.75">
      <c r="A71" s="47">
        <v>67</v>
      </c>
      <c r="B71" s="48" t="s">
        <v>207</v>
      </c>
      <c r="C71" s="48" t="s">
        <v>209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</row>
    <row r="72" spans="1:11" ht="12.75">
      <c r="A72" s="47">
        <v>68</v>
      </c>
      <c r="B72" s="48" t="s">
        <v>207</v>
      </c>
      <c r="C72" s="48" t="s">
        <v>210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</row>
    <row r="73" spans="1:11" ht="12.75">
      <c r="A73" s="47">
        <v>69</v>
      </c>
      <c r="B73" s="48" t="s">
        <v>207</v>
      </c>
      <c r="C73" s="48" t="s">
        <v>211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</row>
    <row r="74" spans="1:11" ht="12.75">
      <c r="A74" s="47">
        <v>70</v>
      </c>
      <c r="B74" s="48" t="s">
        <v>207</v>
      </c>
      <c r="C74" s="48" t="s">
        <v>212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</row>
    <row r="75" spans="1:11" ht="12.75">
      <c r="A75" s="47">
        <v>71</v>
      </c>
      <c r="B75" s="48" t="s">
        <v>213</v>
      </c>
      <c r="C75" s="48" t="s">
        <v>214</v>
      </c>
      <c r="D75" s="48">
        <v>3</v>
      </c>
      <c r="E75" s="48">
        <v>0</v>
      </c>
      <c r="F75" s="48">
        <v>0</v>
      </c>
      <c r="G75" s="48">
        <v>3</v>
      </c>
      <c r="H75" s="48">
        <v>0</v>
      </c>
      <c r="I75" s="48">
        <v>0</v>
      </c>
      <c r="J75" s="48">
        <v>15</v>
      </c>
      <c r="K75" s="48">
        <v>3</v>
      </c>
    </row>
    <row r="76" spans="1:11" ht="12.75">
      <c r="A76" s="47">
        <v>72</v>
      </c>
      <c r="B76" s="48" t="s">
        <v>213</v>
      </c>
      <c r="C76" s="48" t="s">
        <v>215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</row>
    <row r="77" spans="1:11" ht="12.75">
      <c r="A77" s="47">
        <v>73</v>
      </c>
      <c r="B77" s="48" t="s">
        <v>216</v>
      </c>
      <c r="C77" s="48" t="s">
        <v>217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</row>
    <row r="78" spans="1:11" ht="12.75">
      <c r="A78" s="47">
        <v>74</v>
      </c>
      <c r="B78" s="48" t="s">
        <v>216</v>
      </c>
      <c r="C78" s="48" t="s">
        <v>218</v>
      </c>
      <c r="D78" s="48">
        <v>11</v>
      </c>
      <c r="E78" s="48">
        <v>9</v>
      </c>
      <c r="F78" s="48">
        <v>2</v>
      </c>
      <c r="G78" s="48">
        <v>0</v>
      </c>
      <c r="H78" s="48">
        <v>0</v>
      </c>
      <c r="I78" s="48">
        <v>1</v>
      </c>
      <c r="J78" s="48">
        <v>78</v>
      </c>
      <c r="K78" s="48">
        <v>60</v>
      </c>
    </row>
    <row r="79" spans="1:11" ht="12.75">
      <c r="A79" s="47">
        <v>75</v>
      </c>
      <c r="B79" s="48" t="s">
        <v>216</v>
      </c>
      <c r="C79" s="48" t="s">
        <v>219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</row>
    <row r="80" spans="1:11" ht="12.75">
      <c r="A80" s="47">
        <v>76</v>
      </c>
      <c r="B80" s="48" t="s">
        <v>220</v>
      </c>
      <c r="C80" s="48" t="s">
        <v>221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</row>
    <row r="81" spans="1:11" ht="12.75">
      <c r="A81" s="47">
        <v>77</v>
      </c>
      <c r="B81" s="48" t="s">
        <v>222</v>
      </c>
      <c r="C81" s="48" t="s">
        <v>223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</v>
      </c>
      <c r="J81" s="48">
        <v>2</v>
      </c>
      <c r="K81" s="48">
        <v>0</v>
      </c>
    </row>
    <row r="82" spans="1:11" ht="12.75">
      <c r="A82" s="47">
        <v>78</v>
      </c>
      <c r="B82" s="48" t="s">
        <v>224</v>
      </c>
      <c r="C82" s="48" t="s">
        <v>225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</row>
    <row r="83" spans="1:11" s="38" customFormat="1" ht="15">
      <c r="A83" s="307" t="s">
        <v>226</v>
      </c>
      <c r="B83" s="308"/>
      <c r="C83" s="50" t="s">
        <v>283</v>
      </c>
      <c r="D83" s="70">
        <f>SUM((D5):(D82))</f>
        <v>100</v>
      </c>
      <c r="E83" s="70">
        <f>SUM((E5):(E82))</f>
        <v>47</v>
      </c>
      <c r="F83" s="70">
        <f>SUM((F5):(F82))</f>
        <v>31</v>
      </c>
      <c r="G83" s="70">
        <f>SUM((G5):(G82))</f>
        <v>13</v>
      </c>
      <c r="H83" s="70">
        <f>SUM((H5):(H82))</f>
        <v>9</v>
      </c>
      <c r="I83" s="70">
        <f>SUM((I5):(I82))</f>
        <v>35</v>
      </c>
      <c r="J83" s="70">
        <f>SUM((J5):(J82))</f>
        <v>390</v>
      </c>
      <c r="K83" s="70">
        <f>SUM((K5):(K82))</f>
        <v>188</v>
      </c>
    </row>
    <row r="84" spans="1:11" ht="12.75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</row>
    <row r="85" spans="1:11" ht="12.75">
      <c r="A85" s="97">
        <v>1</v>
      </c>
      <c r="B85" s="98" t="s">
        <v>118</v>
      </c>
      <c r="C85" s="98" t="s">
        <v>227</v>
      </c>
      <c r="D85" s="98">
        <v>1</v>
      </c>
      <c r="E85" s="98">
        <v>1</v>
      </c>
      <c r="F85" s="98">
        <v>0</v>
      </c>
      <c r="G85" s="98">
        <v>0</v>
      </c>
      <c r="H85" s="98">
        <v>0</v>
      </c>
      <c r="I85" s="98">
        <v>7</v>
      </c>
      <c r="J85" s="98">
        <v>0</v>
      </c>
      <c r="K85" s="98">
        <v>3</v>
      </c>
    </row>
    <row r="86" spans="1:11" ht="12.75">
      <c r="A86" s="99">
        <v>2</v>
      </c>
      <c r="B86" s="100" t="s">
        <v>228</v>
      </c>
      <c r="C86" s="100" t="s">
        <v>229</v>
      </c>
      <c r="D86" s="100">
        <v>92</v>
      </c>
      <c r="E86" s="100">
        <v>28</v>
      </c>
      <c r="F86" s="100">
        <v>54</v>
      </c>
      <c r="G86" s="100">
        <v>7</v>
      </c>
      <c r="H86" s="100">
        <v>3</v>
      </c>
      <c r="I86" s="100">
        <v>98</v>
      </c>
      <c r="J86" s="100">
        <v>29</v>
      </c>
      <c r="K86" s="100">
        <v>36</v>
      </c>
    </row>
    <row r="87" spans="1:11" ht="12.75">
      <c r="A87" s="97">
        <v>3</v>
      </c>
      <c r="B87" s="98" t="s">
        <v>120</v>
      </c>
      <c r="C87" s="98" t="s">
        <v>230</v>
      </c>
      <c r="D87" s="98">
        <v>6</v>
      </c>
      <c r="E87" s="98">
        <v>1</v>
      </c>
      <c r="F87" s="98">
        <v>2</v>
      </c>
      <c r="G87" s="98">
        <v>1</v>
      </c>
      <c r="H87" s="98">
        <v>2</v>
      </c>
      <c r="I87" s="98">
        <v>34</v>
      </c>
      <c r="J87" s="98">
        <v>12</v>
      </c>
      <c r="K87" s="98">
        <v>3</v>
      </c>
    </row>
    <row r="88" spans="1:11" ht="12.75">
      <c r="A88" s="97">
        <v>4</v>
      </c>
      <c r="B88" s="98" t="s">
        <v>124</v>
      </c>
      <c r="C88" s="98" t="s">
        <v>231</v>
      </c>
      <c r="D88" s="98">
        <v>10</v>
      </c>
      <c r="E88" s="98">
        <v>1</v>
      </c>
      <c r="F88" s="98">
        <v>1</v>
      </c>
      <c r="G88" s="98">
        <v>3</v>
      </c>
      <c r="H88" s="98">
        <v>5</v>
      </c>
      <c r="I88" s="98">
        <v>10</v>
      </c>
      <c r="J88" s="98">
        <v>0</v>
      </c>
      <c r="K88" s="98">
        <v>4</v>
      </c>
    </row>
    <row r="89" spans="1:11" ht="12.75">
      <c r="A89" s="99">
        <v>5</v>
      </c>
      <c r="B89" s="100" t="s">
        <v>126</v>
      </c>
      <c r="C89" s="100" t="s">
        <v>232</v>
      </c>
      <c r="D89" s="100">
        <v>26</v>
      </c>
      <c r="E89" s="100">
        <v>17</v>
      </c>
      <c r="F89" s="100">
        <v>9</v>
      </c>
      <c r="G89" s="100">
        <v>0</v>
      </c>
      <c r="H89" s="100">
        <v>0</v>
      </c>
      <c r="I89" s="100">
        <v>6</v>
      </c>
      <c r="J89" s="100">
        <v>20</v>
      </c>
      <c r="K89" s="100">
        <v>17</v>
      </c>
    </row>
    <row r="90" spans="1:11" ht="12.75">
      <c r="A90" s="97">
        <v>6</v>
      </c>
      <c r="B90" s="98" t="s">
        <v>126</v>
      </c>
      <c r="C90" s="98" t="s">
        <v>233</v>
      </c>
      <c r="D90" s="98">
        <v>25</v>
      </c>
      <c r="E90" s="98">
        <v>3</v>
      </c>
      <c r="F90" s="98">
        <v>9</v>
      </c>
      <c r="G90" s="98">
        <v>7</v>
      </c>
      <c r="H90" s="98">
        <v>6</v>
      </c>
      <c r="I90" s="98">
        <v>100</v>
      </c>
      <c r="J90" s="98">
        <v>28</v>
      </c>
      <c r="K90" s="98">
        <v>41</v>
      </c>
    </row>
    <row r="91" spans="1:11" ht="12.75">
      <c r="A91" s="99">
        <v>7</v>
      </c>
      <c r="B91" s="100" t="s">
        <v>126</v>
      </c>
      <c r="C91" s="100" t="s">
        <v>234</v>
      </c>
      <c r="D91" s="100">
        <v>53</v>
      </c>
      <c r="E91" s="100">
        <v>0</v>
      </c>
      <c r="F91" s="100">
        <v>8</v>
      </c>
      <c r="G91" s="100">
        <v>20</v>
      </c>
      <c r="H91" s="100">
        <v>25</v>
      </c>
      <c r="I91" s="100">
        <v>1</v>
      </c>
      <c r="J91" s="100">
        <v>1</v>
      </c>
      <c r="K91" s="100">
        <v>0</v>
      </c>
    </row>
    <row r="92" spans="1:11" ht="12.75">
      <c r="A92" s="97">
        <v>8</v>
      </c>
      <c r="B92" s="98" t="s">
        <v>126</v>
      </c>
      <c r="C92" s="98" t="s">
        <v>235</v>
      </c>
      <c r="D92" s="98">
        <v>95</v>
      </c>
      <c r="E92" s="98">
        <v>12</v>
      </c>
      <c r="F92" s="98">
        <v>34</v>
      </c>
      <c r="G92" s="98">
        <v>26</v>
      </c>
      <c r="H92" s="98">
        <v>23</v>
      </c>
      <c r="I92" s="98">
        <v>198</v>
      </c>
      <c r="J92" s="98">
        <v>64</v>
      </c>
      <c r="K92" s="98">
        <v>12</v>
      </c>
    </row>
    <row r="93" spans="1:11" ht="12.75">
      <c r="A93" s="99">
        <v>9</v>
      </c>
      <c r="B93" s="100" t="s">
        <v>135</v>
      </c>
      <c r="C93" s="100" t="s">
        <v>236</v>
      </c>
      <c r="D93" s="100">
        <v>72</v>
      </c>
      <c r="E93" s="100">
        <v>3</v>
      </c>
      <c r="F93" s="100">
        <v>28</v>
      </c>
      <c r="G93" s="100">
        <v>36</v>
      </c>
      <c r="H93" s="100">
        <v>5</v>
      </c>
      <c r="I93" s="100">
        <v>91</v>
      </c>
      <c r="J93" s="100">
        <v>38</v>
      </c>
      <c r="K93" s="100">
        <v>0</v>
      </c>
    </row>
    <row r="94" spans="1:11" ht="12.75">
      <c r="A94" s="99">
        <v>10</v>
      </c>
      <c r="B94" s="100" t="s">
        <v>144</v>
      </c>
      <c r="C94" s="100" t="s">
        <v>237</v>
      </c>
      <c r="D94" s="100">
        <v>85</v>
      </c>
      <c r="E94" s="100">
        <v>8</v>
      </c>
      <c r="F94" s="100">
        <v>60</v>
      </c>
      <c r="G94" s="100">
        <v>17</v>
      </c>
      <c r="H94" s="100">
        <v>0</v>
      </c>
      <c r="I94" s="100">
        <v>29</v>
      </c>
      <c r="J94" s="100">
        <v>13</v>
      </c>
      <c r="K94" s="100">
        <v>0</v>
      </c>
    </row>
    <row r="95" spans="1:11" ht="12.75">
      <c r="A95" s="99">
        <v>11</v>
      </c>
      <c r="B95" s="100" t="s">
        <v>148</v>
      </c>
      <c r="C95" s="100" t="s">
        <v>238</v>
      </c>
      <c r="D95" s="100">
        <v>12</v>
      </c>
      <c r="E95" s="100">
        <v>2</v>
      </c>
      <c r="F95" s="100">
        <v>7</v>
      </c>
      <c r="G95" s="100">
        <v>2</v>
      </c>
      <c r="H95" s="100">
        <v>1</v>
      </c>
      <c r="I95" s="100">
        <v>6</v>
      </c>
      <c r="J95" s="100">
        <v>7</v>
      </c>
      <c r="K95" s="100">
        <v>0</v>
      </c>
    </row>
    <row r="96" spans="1:11" ht="12.75">
      <c r="A96" s="99">
        <v>12</v>
      </c>
      <c r="B96" s="100" t="s">
        <v>148</v>
      </c>
      <c r="C96" s="100" t="s">
        <v>239</v>
      </c>
      <c r="D96" s="100">
        <v>21</v>
      </c>
      <c r="E96" s="100">
        <v>3</v>
      </c>
      <c r="F96" s="100">
        <v>17</v>
      </c>
      <c r="G96" s="100">
        <v>1</v>
      </c>
      <c r="H96" s="100">
        <v>0</v>
      </c>
      <c r="I96" s="100">
        <v>32</v>
      </c>
      <c r="J96" s="100">
        <v>12</v>
      </c>
      <c r="K96" s="100">
        <v>0</v>
      </c>
    </row>
    <row r="97" spans="1:11" ht="12.75">
      <c r="A97" s="97">
        <v>13</v>
      </c>
      <c r="B97" s="98" t="s">
        <v>148</v>
      </c>
      <c r="C97" s="98" t="s">
        <v>240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7</v>
      </c>
      <c r="J97" s="98">
        <v>3</v>
      </c>
      <c r="K97" s="98">
        <v>2</v>
      </c>
    </row>
    <row r="98" spans="1:11" ht="12.75">
      <c r="A98" s="99">
        <v>14</v>
      </c>
      <c r="B98" s="100" t="s">
        <v>152</v>
      </c>
      <c r="C98" s="100" t="s">
        <v>241</v>
      </c>
      <c r="D98" s="100">
        <v>78</v>
      </c>
      <c r="E98" s="100">
        <v>5</v>
      </c>
      <c r="F98" s="100">
        <v>34</v>
      </c>
      <c r="G98" s="100">
        <v>21</v>
      </c>
      <c r="H98" s="100">
        <v>18</v>
      </c>
      <c r="I98" s="100">
        <v>63</v>
      </c>
      <c r="J98" s="100">
        <v>23</v>
      </c>
      <c r="K98" s="100">
        <v>14</v>
      </c>
    </row>
    <row r="99" spans="1:11" ht="12.75">
      <c r="A99" s="97">
        <v>15</v>
      </c>
      <c r="B99" s="98" t="s">
        <v>152</v>
      </c>
      <c r="C99" s="98" t="s">
        <v>242</v>
      </c>
      <c r="D99" s="98">
        <v>28</v>
      </c>
      <c r="E99" s="98">
        <v>3</v>
      </c>
      <c r="F99" s="98">
        <v>13</v>
      </c>
      <c r="G99" s="98">
        <v>5</v>
      </c>
      <c r="H99" s="98">
        <v>7</v>
      </c>
      <c r="I99" s="98">
        <v>35</v>
      </c>
      <c r="J99" s="98">
        <v>20</v>
      </c>
      <c r="K99" s="98">
        <v>9</v>
      </c>
    </row>
    <row r="100" spans="1:11" ht="12.75">
      <c r="A100" s="97">
        <v>16</v>
      </c>
      <c r="B100" s="98" t="s">
        <v>152</v>
      </c>
      <c r="C100" s="98" t="s">
        <v>243</v>
      </c>
      <c r="D100" s="98">
        <v>23</v>
      </c>
      <c r="E100" s="98">
        <v>3</v>
      </c>
      <c r="F100" s="98">
        <v>8</v>
      </c>
      <c r="G100" s="98">
        <v>7</v>
      </c>
      <c r="H100" s="98">
        <v>5</v>
      </c>
      <c r="I100" s="98">
        <v>31</v>
      </c>
      <c r="J100" s="98">
        <v>14</v>
      </c>
      <c r="K100" s="98">
        <v>4</v>
      </c>
    </row>
    <row r="101" spans="1:11" ht="12.75">
      <c r="A101" s="99">
        <v>17</v>
      </c>
      <c r="B101" s="100" t="s">
        <v>154</v>
      </c>
      <c r="C101" s="100" t="s">
        <v>244</v>
      </c>
      <c r="D101" s="100">
        <v>25</v>
      </c>
      <c r="E101" s="100">
        <v>3</v>
      </c>
      <c r="F101" s="100">
        <v>11</v>
      </c>
      <c r="G101" s="100">
        <v>7</v>
      </c>
      <c r="H101" s="100">
        <v>4</v>
      </c>
      <c r="I101" s="100">
        <v>28</v>
      </c>
      <c r="J101" s="100">
        <v>41</v>
      </c>
      <c r="K101" s="100">
        <v>1</v>
      </c>
    </row>
    <row r="102" spans="1:11" ht="12.75">
      <c r="A102" s="99">
        <v>18</v>
      </c>
      <c r="B102" s="100" t="s">
        <v>156</v>
      </c>
      <c r="C102" s="100" t="s">
        <v>245</v>
      </c>
      <c r="D102" s="100">
        <v>166</v>
      </c>
      <c r="E102" s="100">
        <v>17</v>
      </c>
      <c r="F102" s="100">
        <v>34</v>
      </c>
      <c r="G102" s="100">
        <v>65</v>
      </c>
      <c r="H102" s="100">
        <v>50</v>
      </c>
      <c r="I102" s="100">
        <v>103</v>
      </c>
      <c r="J102" s="100">
        <v>36</v>
      </c>
      <c r="K102" s="100">
        <v>0</v>
      </c>
    </row>
    <row r="103" spans="1:11" ht="12.75">
      <c r="A103" s="99">
        <v>19</v>
      </c>
      <c r="B103" s="100" t="s">
        <v>163</v>
      </c>
      <c r="C103" s="100" t="s">
        <v>246</v>
      </c>
      <c r="D103" s="100">
        <v>127</v>
      </c>
      <c r="E103" s="100">
        <v>6</v>
      </c>
      <c r="F103" s="100">
        <v>81</v>
      </c>
      <c r="G103" s="100">
        <v>39</v>
      </c>
      <c r="H103" s="100">
        <v>1</v>
      </c>
      <c r="I103" s="100">
        <v>10</v>
      </c>
      <c r="J103" s="100">
        <v>11</v>
      </c>
      <c r="K103" s="100">
        <v>0</v>
      </c>
    </row>
    <row r="104" spans="1:11" ht="12.75">
      <c r="A104" s="97">
        <v>20</v>
      </c>
      <c r="B104" s="98" t="s">
        <v>169</v>
      </c>
      <c r="C104" s="98" t="s">
        <v>284</v>
      </c>
      <c r="D104" s="98">
        <v>8</v>
      </c>
      <c r="E104" s="98">
        <v>4</v>
      </c>
      <c r="F104" s="98">
        <v>3</v>
      </c>
      <c r="G104" s="98">
        <v>1</v>
      </c>
      <c r="H104" s="98">
        <v>0</v>
      </c>
      <c r="I104" s="98">
        <v>0</v>
      </c>
      <c r="J104" s="98">
        <v>0</v>
      </c>
      <c r="K104" s="98">
        <v>0</v>
      </c>
    </row>
    <row r="105" spans="1:11" ht="12.75">
      <c r="A105" s="99">
        <v>21</v>
      </c>
      <c r="B105" s="100" t="s">
        <v>169</v>
      </c>
      <c r="C105" s="100" t="s">
        <v>248</v>
      </c>
      <c r="D105" s="100">
        <v>51</v>
      </c>
      <c r="E105" s="100">
        <v>1</v>
      </c>
      <c r="F105" s="100">
        <v>27</v>
      </c>
      <c r="G105" s="100">
        <v>17</v>
      </c>
      <c r="H105" s="100">
        <v>6</v>
      </c>
      <c r="I105" s="100">
        <v>63</v>
      </c>
      <c r="J105" s="100">
        <v>7</v>
      </c>
      <c r="K105" s="100">
        <v>23</v>
      </c>
    </row>
    <row r="106" spans="1:11" ht="12.75">
      <c r="A106" s="99">
        <v>22</v>
      </c>
      <c r="B106" s="100" t="s">
        <v>173</v>
      </c>
      <c r="C106" s="100" t="s">
        <v>249</v>
      </c>
      <c r="D106" s="100">
        <v>50</v>
      </c>
      <c r="E106" s="100">
        <v>4</v>
      </c>
      <c r="F106" s="100">
        <v>21</v>
      </c>
      <c r="G106" s="100">
        <v>23</v>
      </c>
      <c r="H106" s="100">
        <v>2</v>
      </c>
      <c r="I106" s="100">
        <v>23</v>
      </c>
      <c r="J106" s="100">
        <v>14</v>
      </c>
      <c r="K106" s="100">
        <v>3</v>
      </c>
    </row>
    <row r="107" spans="1:11" ht="12.75">
      <c r="A107" s="99">
        <v>23</v>
      </c>
      <c r="B107" s="100" t="s">
        <v>177</v>
      </c>
      <c r="C107" s="100" t="s">
        <v>250</v>
      </c>
      <c r="D107" s="100">
        <v>40</v>
      </c>
      <c r="E107" s="100">
        <v>11</v>
      </c>
      <c r="F107" s="100">
        <v>14</v>
      </c>
      <c r="G107" s="100">
        <v>8</v>
      </c>
      <c r="H107" s="100">
        <v>7</v>
      </c>
      <c r="I107" s="100">
        <v>25</v>
      </c>
      <c r="J107" s="100">
        <v>11</v>
      </c>
      <c r="K107" s="100">
        <v>5</v>
      </c>
    </row>
    <row r="108" spans="1:11" ht="12.75">
      <c r="A108" s="99">
        <v>24</v>
      </c>
      <c r="B108" s="100" t="s">
        <v>177</v>
      </c>
      <c r="C108" s="100" t="s">
        <v>251</v>
      </c>
      <c r="D108" s="100">
        <v>91</v>
      </c>
      <c r="E108" s="100">
        <v>8</v>
      </c>
      <c r="F108" s="100">
        <v>50</v>
      </c>
      <c r="G108" s="100">
        <v>24</v>
      </c>
      <c r="H108" s="100">
        <v>9</v>
      </c>
      <c r="I108" s="100">
        <v>104</v>
      </c>
      <c r="J108" s="100">
        <v>73</v>
      </c>
      <c r="K108" s="100">
        <v>5</v>
      </c>
    </row>
    <row r="109" spans="1:11" ht="12.75">
      <c r="A109" s="99">
        <v>25</v>
      </c>
      <c r="B109" s="100" t="s">
        <v>188</v>
      </c>
      <c r="C109" s="100" t="s">
        <v>252</v>
      </c>
      <c r="D109" s="100">
        <v>38</v>
      </c>
      <c r="E109" s="100">
        <v>3</v>
      </c>
      <c r="F109" s="100">
        <v>19</v>
      </c>
      <c r="G109" s="100">
        <v>6</v>
      </c>
      <c r="H109" s="100">
        <v>10</v>
      </c>
      <c r="I109" s="100">
        <v>34</v>
      </c>
      <c r="J109" s="100">
        <v>3</v>
      </c>
      <c r="K109" s="100">
        <v>0</v>
      </c>
    </row>
    <row r="110" spans="1:11" ht="12.75">
      <c r="A110" s="99">
        <v>26</v>
      </c>
      <c r="B110" s="100" t="s">
        <v>190</v>
      </c>
      <c r="C110" s="100" t="s">
        <v>253</v>
      </c>
      <c r="D110" s="100">
        <v>24</v>
      </c>
      <c r="E110" s="100">
        <v>2</v>
      </c>
      <c r="F110" s="100">
        <v>10</v>
      </c>
      <c r="G110" s="100">
        <v>8</v>
      </c>
      <c r="H110" s="100">
        <v>4</v>
      </c>
      <c r="I110" s="100">
        <v>19</v>
      </c>
      <c r="J110" s="100">
        <v>6</v>
      </c>
      <c r="K110" s="100">
        <v>9</v>
      </c>
    </row>
    <row r="111" spans="1:11" ht="12.75">
      <c r="A111" s="99">
        <v>27</v>
      </c>
      <c r="B111" s="100" t="s">
        <v>200</v>
      </c>
      <c r="C111" s="100" t="s">
        <v>254</v>
      </c>
      <c r="D111" s="100">
        <v>13</v>
      </c>
      <c r="E111" s="100">
        <v>0</v>
      </c>
      <c r="F111" s="100">
        <v>4</v>
      </c>
      <c r="G111" s="100">
        <v>8</v>
      </c>
      <c r="H111" s="100">
        <v>1</v>
      </c>
      <c r="I111" s="100">
        <v>54</v>
      </c>
      <c r="J111" s="100">
        <v>31</v>
      </c>
      <c r="K111" s="100">
        <v>1</v>
      </c>
    </row>
    <row r="112" spans="1:11" ht="12.75">
      <c r="A112" s="99">
        <v>28</v>
      </c>
      <c r="B112" s="100" t="s">
        <v>207</v>
      </c>
      <c r="C112" s="100" t="s">
        <v>291</v>
      </c>
      <c r="D112" s="100">
        <v>42</v>
      </c>
      <c r="E112" s="100">
        <v>0</v>
      </c>
      <c r="F112" s="100">
        <v>16</v>
      </c>
      <c r="G112" s="100">
        <v>16</v>
      </c>
      <c r="H112" s="100">
        <v>10</v>
      </c>
      <c r="I112" s="100">
        <v>0</v>
      </c>
      <c r="J112" s="100">
        <v>0</v>
      </c>
      <c r="K112" s="100">
        <v>0</v>
      </c>
    </row>
    <row r="113" spans="1:11" ht="12.75">
      <c r="A113" s="99">
        <v>29</v>
      </c>
      <c r="B113" s="100" t="s">
        <v>207</v>
      </c>
      <c r="C113" s="100" t="s">
        <v>255</v>
      </c>
      <c r="D113" s="100">
        <v>85</v>
      </c>
      <c r="E113" s="100">
        <v>6</v>
      </c>
      <c r="F113" s="100">
        <v>35</v>
      </c>
      <c r="G113" s="100">
        <v>31</v>
      </c>
      <c r="H113" s="100">
        <v>13</v>
      </c>
      <c r="I113" s="100">
        <v>89</v>
      </c>
      <c r="J113" s="100">
        <v>18</v>
      </c>
      <c r="K113" s="100">
        <v>6</v>
      </c>
    </row>
    <row r="114" spans="1:11" ht="12.75">
      <c r="A114" s="99">
        <v>30</v>
      </c>
      <c r="B114" s="100" t="s">
        <v>207</v>
      </c>
      <c r="C114" s="100" t="s">
        <v>257</v>
      </c>
      <c r="D114" s="100">
        <v>60</v>
      </c>
      <c r="E114" s="100">
        <v>9</v>
      </c>
      <c r="F114" s="100">
        <v>30</v>
      </c>
      <c r="G114" s="100">
        <v>12</v>
      </c>
      <c r="H114" s="100">
        <v>9</v>
      </c>
      <c r="I114" s="100">
        <v>149</v>
      </c>
      <c r="J114" s="100">
        <v>70</v>
      </c>
      <c r="K114" s="100">
        <v>0</v>
      </c>
    </row>
    <row r="115" spans="1:11" ht="12.75">
      <c r="A115" s="99">
        <v>31</v>
      </c>
      <c r="B115" s="100" t="s">
        <v>216</v>
      </c>
      <c r="C115" s="100" t="s">
        <v>259</v>
      </c>
      <c r="D115" s="100">
        <v>46</v>
      </c>
      <c r="E115" s="100">
        <v>1</v>
      </c>
      <c r="F115" s="100">
        <v>33</v>
      </c>
      <c r="G115" s="100">
        <v>10</v>
      </c>
      <c r="H115" s="100">
        <v>2</v>
      </c>
      <c r="I115" s="100">
        <v>35</v>
      </c>
      <c r="J115" s="100">
        <v>16</v>
      </c>
      <c r="K115" s="100">
        <v>3</v>
      </c>
    </row>
    <row r="116" spans="1:11" ht="12.75">
      <c r="A116" s="99">
        <v>32</v>
      </c>
      <c r="B116" s="100" t="s">
        <v>216</v>
      </c>
      <c r="C116" s="100" t="s">
        <v>292</v>
      </c>
      <c r="D116" s="100">
        <v>108</v>
      </c>
      <c r="E116" s="100">
        <v>1</v>
      </c>
      <c r="F116" s="100">
        <v>25</v>
      </c>
      <c r="G116" s="100">
        <v>36</v>
      </c>
      <c r="H116" s="100">
        <v>46</v>
      </c>
      <c r="I116" s="100">
        <v>2</v>
      </c>
      <c r="J116" s="100">
        <v>3</v>
      </c>
      <c r="K116" s="100">
        <v>0</v>
      </c>
    </row>
    <row r="117" spans="1:11" ht="12.75">
      <c r="A117" s="99">
        <v>33</v>
      </c>
      <c r="B117" s="100" t="s">
        <v>220</v>
      </c>
      <c r="C117" s="100" t="s">
        <v>260</v>
      </c>
      <c r="D117" s="100">
        <v>72</v>
      </c>
      <c r="E117" s="100">
        <v>5</v>
      </c>
      <c r="F117" s="100">
        <v>15</v>
      </c>
      <c r="G117" s="100">
        <v>39</v>
      </c>
      <c r="H117" s="100">
        <v>13</v>
      </c>
      <c r="I117" s="100">
        <v>52</v>
      </c>
      <c r="J117" s="100">
        <v>23</v>
      </c>
      <c r="K117" s="100">
        <v>0</v>
      </c>
    </row>
    <row r="118" spans="1:11" ht="12.75">
      <c r="A118" s="99">
        <v>34</v>
      </c>
      <c r="B118" s="100" t="s">
        <v>222</v>
      </c>
      <c r="C118" s="100" t="s">
        <v>261</v>
      </c>
      <c r="D118" s="100">
        <v>33</v>
      </c>
      <c r="E118" s="100">
        <v>4</v>
      </c>
      <c r="F118" s="100">
        <v>18</v>
      </c>
      <c r="G118" s="100">
        <v>4</v>
      </c>
      <c r="H118" s="100">
        <v>7</v>
      </c>
      <c r="I118" s="100">
        <v>35</v>
      </c>
      <c r="J118" s="100">
        <v>20</v>
      </c>
      <c r="K118" s="100">
        <v>0</v>
      </c>
    </row>
    <row r="119" spans="1:11" ht="12.75">
      <c r="A119" s="99">
        <v>35</v>
      </c>
      <c r="B119" s="100" t="s">
        <v>224</v>
      </c>
      <c r="C119" s="100" t="s">
        <v>262</v>
      </c>
      <c r="D119" s="100">
        <v>168</v>
      </c>
      <c r="E119" s="100">
        <v>40</v>
      </c>
      <c r="F119" s="100">
        <v>69</v>
      </c>
      <c r="G119" s="100">
        <v>29</v>
      </c>
      <c r="H119" s="100">
        <v>30</v>
      </c>
      <c r="I119" s="100">
        <v>47</v>
      </c>
      <c r="J119" s="100">
        <v>24</v>
      </c>
      <c r="K119" s="100">
        <v>0</v>
      </c>
    </row>
    <row r="120" spans="1:11" ht="12.75">
      <c r="A120" s="99">
        <v>36</v>
      </c>
      <c r="B120" s="100" t="s">
        <v>263</v>
      </c>
      <c r="C120" s="100" t="s">
        <v>264</v>
      </c>
      <c r="D120" s="100">
        <v>30</v>
      </c>
      <c r="E120" s="100">
        <v>1</v>
      </c>
      <c r="F120" s="100">
        <v>11</v>
      </c>
      <c r="G120" s="100">
        <v>9</v>
      </c>
      <c r="H120" s="100">
        <v>9</v>
      </c>
      <c r="I120" s="100">
        <v>32</v>
      </c>
      <c r="J120" s="100">
        <v>12</v>
      </c>
      <c r="K120" s="100">
        <v>1</v>
      </c>
    </row>
    <row r="121" spans="1:11" s="38" customFormat="1" ht="15">
      <c r="A121" s="272" t="s">
        <v>265</v>
      </c>
      <c r="B121" s="273"/>
      <c r="C121" s="72" t="s">
        <v>353</v>
      </c>
      <c r="D121" s="70">
        <f>SUM((D85):(D120))</f>
        <v>1904</v>
      </c>
      <c r="E121" s="70">
        <f>SUM((E85):(E120))</f>
        <v>216</v>
      </c>
      <c r="F121" s="70">
        <f>SUM((F85):(F120))</f>
        <v>810</v>
      </c>
      <c r="G121" s="70">
        <f>SUM((G85):(G120))</f>
        <v>545</v>
      </c>
      <c r="H121" s="70">
        <f>SUM((H85):(H120))</f>
        <v>333</v>
      </c>
      <c r="I121" s="70">
        <f>SUM((I85):(I120))</f>
        <v>1652</v>
      </c>
      <c r="J121" s="70">
        <f>SUM((J85):(J120))</f>
        <v>703</v>
      </c>
      <c r="K121" s="70">
        <f>SUM((K85):(K120))</f>
        <v>202</v>
      </c>
    </row>
    <row r="122" spans="1:11" s="38" customFormat="1" ht="12.7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</row>
    <row r="123" spans="1:11" s="38" customFormat="1" ht="15">
      <c r="A123" s="50">
        <v>114</v>
      </c>
      <c r="B123" s="118"/>
      <c r="C123" s="51" t="s">
        <v>267</v>
      </c>
      <c r="D123" s="70">
        <f aca="true" t="shared" si="0" ref="D123:K123">(D83+D121)</f>
        <v>2004</v>
      </c>
      <c r="E123" s="70">
        <f t="shared" si="0"/>
        <v>263</v>
      </c>
      <c r="F123" s="70">
        <f t="shared" si="0"/>
        <v>841</v>
      </c>
      <c r="G123" s="70">
        <f t="shared" si="0"/>
        <v>558</v>
      </c>
      <c r="H123" s="70">
        <f t="shared" si="0"/>
        <v>342</v>
      </c>
      <c r="I123" s="70">
        <f t="shared" si="0"/>
        <v>1687</v>
      </c>
      <c r="J123" s="70">
        <f t="shared" si="0"/>
        <v>1093</v>
      </c>
      <c r="K123" s="70">
        <f t="shared" si="0"/>
        <v>390</v>
      </c>
    </row>
  </sheetData>
  <sheetProtection password="CE88" sheet="1" objects="1" scenarios="1"/>
  <mergeCells count="12">
    <mergeCell ref="B1:B3"/>
    <mergeCell ref="C1:C3"/>
    <mergeCell ref="A84:K84"/>
    <mergeCell ref="A122:K122"/>
    <mergeCell ref="A121:B121"/>
    <mergeCell ref="E2:H2"/>
    <mergeCell ref="D2:D3"/>
    <mergeCell ref="I2:I3"/>
    <mergeCell ref="J2:J3"/>
    <mergeCell ref="K2:K3"/>
    <mergeCell ref="A1:A3"/>
    <mergeCell ref="A83:B83"/>
  </mergeCells>
  <printOptions/>
  <pageMargins left="0.35433070866141736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6.2. Personu sadalījums pēc saslimšanas pamatdiagnozēm</oddHeader>
    <oddFooter>&amp;L
&amp;8SPP Statistiskās informācijas un analīzes daļa&amp;R
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S134"/>
  <sheetViews>
    <sheetView workbookViewId="0" topLeftCell="C1">
      <selection activeCell="J18" sqref="J18"/>
    </sheetView>
  </sheetViews>
  <sheetFormatPr defaultColWidth="9.140625" defaultRowHeight="12.75"/>
  <cols>
    <col min="1" max="1" width="4.00390625" style="249" customWidth="1"/>
    <col min="2" max="2" width="15.28125" style="239" customWidth="1"/>
    <col min="3" max="3" width="49.140625" style="239" customWidth="1"/>
    <col min="4" max="5" width="10.57421875" style="239" customWidth="1"/>
    <col min="6" max="7" width="9.28125" style="239" customWidth="1"/>
    <col min="8" max="9" width="8.57421875" style="239" customWidth="1"/>
    <col min="10" max="11" width="8.421875" style="239" customWidth="1"/>
    <col min="12" max="13" width="8.7109375" style="239" customWidth="1"/>
    <col min="14" max="15" width="9.28125" style="239" customWidth="1"/>
    <col min="16" max="17" width="8.140625" style="239" customWidth="1"/>
    <col min="18" max="18" width="10.28125" style="239" customWidth="1"/>
    <col min="19" max="16384" width="9.140625" style="239" customWidth="1"/>
  </cols>
  <sheetData>
    <row r="1" spans="1:18" s="219" customFormat="1" ht="22.5" customHeight="1">
      <c r="A1" s="315" t="s">
        <v>104</v>
      </c>
      <c r="B1" s="318" t="s">
        <v>105</v>
      </c>
      <c r="C1" s="318" t="s">
        <v>106</v>
      </c>
      <c r="D1" s="218" t="s">
        <v>479</v>
      </c>
      <c r="E1" s="218"/>
      <c r="F1" s="218" t="s">
        <v>480</v>
      </c>
      <c r="G1" s="218"/>
      <c r="H1" s="218" t="s">
        <v>481</v>
      </c>
      <c r="I1" s="218"/>
      <c r="J1" s="218" t="s">
        <v>482</v>
      </c>
      <c r="K1" s="218"/>
      <c r="L1" s="218" t="s">
        <v>483</v>
      </c>
      <c r="M1" s="218"/>
      <c r="N1" s="218" t="s">
        <v>484</v>
      </c>
      <c r="O1" s="218"/>
      <c r="P1" s="218" t="s">
        <v>485</v>
      </c>
      <c r="Q1" s="218"/>
      <c r="R1" s="218" t="s">
        <v>486</v>
      </c>
    </row>
    <row r="2" spans="1:19" s="219" customFormat="1" ht="13.5" customHeight="1">
      <c r="A2" s="316"/>
      <c r="B2" s="318"/>
      <c r="C2" s="318"/>
      <c r="D2" s="311" t="s">
        <v>487</v>
      </c>
      <c r="E2" s="311"/>
      <c r="F2" s="311" t="s">
        <v>488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220"/>
      <c r="R2" s="309" t="s">
        <v>489</v>
      </c>
      <c r="S2" s="309"/>
    </row>
    <row r="3" spans="1:19" s="219" customFormat="1" ht="125.25" customHeight="1">
      <c r="A3" s="317"/>
      <c r="B3" s="319"/>
      <c r="C3" s="319"/>
      <c r="D3" s="311"/>
      <c r="E3" s="311"/>
      <c r="F3" s="310" t="s">
        <v>496</v>
      </c>
      <c r="G3" s="310"/>
      <c r="H3" s="310" t="s">
        <v>497</v>
      </c>
      <c r="I3" s="310"/>
      <c r="J3" s="310" t="s">
        <v>490</v>
      </c>
      <c r="K3" s="310"/>
      <c r="L3" s="310" t="s">
        <v>498</v>
      </c>
      <c r="M3" s="310"/>
      <c r="N3" s="310" t="s">
        <v>491</v>
      </c>
      <c r="O3" s="310"/>
      <c r="P3" s="310" t="s">
        <v>499</v>
      </c>
      <c r="Q3" s="310"/>
      <c r="R3" s="309"/>
      <c r="S3" s="309"/>
    </row>
    <row r="4" spans="1:19" s="219" customFormat="1" ht="12" customHeight="1">
      <c r="A4" s="222"/>
      <c r="B4" s="223"/>
      <c r="C4" s="223"/>
      <c r="D4" s="220" t="s">
        <v>492</v>
      </c>
      <c r="E4" s="220" t="s">
        <v>693</v>
      </c>
      <c r="F4" s="220" t="s">
        <v>492</v>
      </c>
      <c r="G4" s="220" t="s">
        <v>693</v>
      </c>
      <c r="H4" s="220" t="s">
        <v>492</v>
      </c>
      <c r="I4" s="220" t="s">
        <v>693</v>
      </c>
      <c r="J4" s="220" t="s">
        <v>492</v>
      </c>
      <c r="K4" s="220" t="s">
        <v>693</v>
      </c>
      <c r="L4" s="220" t="s">
        <v>492</v>
      </c>
      <c r="M4" s="220" t="s">
        <v>693</v>
      </c>
      <c r="N4" s="220" t="s">
        <v>492</v>
      </c>
      <c r="O4" s="220" t="s">
        <v>693</v>
      </c>
      <c r="P4" s="220" t="s">
        <v>492</v>
      </c>
      <c r="Q4" s="220" t="s">
        <v>693</v>
      </c>
      <c r="R4" s="220" t="s">
        <v>492</v>
      </c>
      <c r="S4" s="220" t="s">
        <v>693</v>
      </c>
    </row>
    <row r="5" spans="1:19" s="219" customFormat="1" ht="32.25" customHeight="1" hidden="1">
      <c r="A5" s="222"/>
      <c r="B5" s="223"/>
      <c r="C5" s="223"/>
      <c r="D5" s="224"/>
      <c r="E5" s="225">
        <v>0.702804</v>
      </c>
      <c r="F5" s="226"/>
      <c r="G5" s="227"/>
      <c r="H5" s="226"/>
      <c r="I5" s="227"/>
      <c r="J5" s="226"/>
      <c r="K5" s="227"/>
      <c r="L5" s="226"/>
      <c r="M5" s="227"/>
      <c r="N5" s="226"/>
      <c r="O5" s="227"/>
      <c r="P5" s="226"/>
      <c r="Q5" s="227"/>
      <c r="R5" s="228"/>
      <c r="S5" s="221"/>
    </row>
    <row r="6" spans="1:19" s="235" customFormat="1" ht="12" customHeight="1" thickBot="1">
      <c r="A6" s="229" t="s">
        <v>115</v>
      </c>
      <c r="B6" s="229" t="s">
        <v>116</v>
      </c>
      <c r="C6" s="229" t="s">
        <v>117</v>
      </c>
      <c r="D6" s="229">
        <v>1</v>
      </c>
      <c r="E6" s="229"/>
      <c r="F6" s="229">
        <v>2</v>
      </c>
      <c r="G6" s="229"/>
      <c r="H6" s="229">
        <v>3</v>
      </c>
      <c r="I6" s="229"/>
      <c r="J6" s="229">
        <v>4</v>
      </c>
      <c r="K6" s="229"/>
      <c r="L6" s="229">
        <v>5</v>
      </c>
      <c r="M6" s="229"/>
      <c r="N6" s="229">
        <v>6</v>
      </c>
      <c r="O6" s="229"/>
      <c r="P6" s="229">
        <v>7</v>
      </c>
      <c r="Q6" s="229"/>
      <c r="R6" s="230">
        <v>8</v>
      </c>
      <c r="S6" s="231"/>
    </row>
    <row r="7" spans="1:19" ht="12.75">
      <c r="A7" s="236">
        <v>1</v>
      </c>
      <c r="B7" s="237" t="s">
        <v>118</v>
      </c>
      <c r="C7" s="237" t="s">
        <v>119</v>
      </c>
      <c r="D7" s="237">
        <v>504044</v>
      </c>
      <c r="E7" s="237">
        <f>D7/$E$5</f>
        <v>717189.9989186175</v>
      </c>
      <c r="F7" s="237">
        <v>92130</v>
      </c>
      <c r="G7" s="237">
        <f>F7/$E$5</f>
        <v>131089.17991360324</v>
      </c>
      <c r="H7" s="237">
        <v>13736</v>
      </c>
      <c r="I7" s="237">
        <f aca="true" t="shared" si="0" ref="I7:I38">H7/$E$5</f>
        <v>19544.567190852642</v>
      </c>
      <c r="J7" s="237">
        <v>629</v>
      </c>
      <c r="K7" s="237">
        <f aca="true" t="shared" si="1" ref="K7:K38">J7/$E$5</f>
        <v>894.9863688880541</v>
      </c>
      <c r="L7" s="237">
        <v>7119</v>
      </c>
      <c r="M7" s="237">
        <f aca="true" t="shared" si="2" ref="M7:M38">L7/$E$5</f>
        <v>10129.424419895164</v>
      </c>
      <c r="N7" s="237">
        <v>0</v>
      </c>
      <c r="O7" s="237">
        <f aca="true" t="shared" si="3" ref="O7:O38">N7/$E$5</f>
        <v>0</v>
      </c>
      <c r="P7" s="237">
        <v>1528</v>
      </c>
      <c r="Q7" s="237">
        <f aca="true" t="shared" si="4" ref="Q7:Q38">P7/$E$5</f>
        <v>2174.148126646974</v>
      </c>
      <c r="R7" s="238">
        <v>388902</v>
      </c>
      <c r="S7" s="237">
        <f aca="true" t="shared" si="5" ref="S7:S38">R7/$E$5</f>
        <v>553357.6928987313</v>
      </c>
    </row>
    <row r="8" spans="1:19" ht="12.75">
      <c r="A8" s="240">
        <v>2</v>
      </c>
      <c r="B8" s="241" t="s">
        <v>120</v>
      </c>
      <c r="C8" s="241" t="s">
        <v>121</v>
      </c>
      <c r="D8" s="241">
        <v>33187</v>
      </c>
      <c r="E8" s="237">
        <f aca="true" t="shared" si="6" ref="E8:G71">D8/$E$5</f>
        <v>47220.84677947195</v>
      </c>
      <c r="F8" s="241">
        <v>7702</v>
      </c>
      <c r="G8" s="237">
        <f t="shared" si="6"/>
        <v>10958.958685494106</v>
      </c>
      <c r="H8" s="241">
        <v>365</v>
      </c>
      <c r="I8" s="237">
        <f t="shared" si="0"/>
        <v>519.3482108809853</v>
      </c>
      <c r="J8" s="241">
        <v>1752</v>
      </c>
      <c r="K8" s="237">
        <f t="shared" si="1"/>
        <v>2492.8714122287297</v>
      </c>
      <c r="L8" s="241">
        <v>38</v>
      </c>
      <c r="M8" s="237">
        <f t="shared" si="2"/>
        <v>54.069128804047786</v>
      </c>
      <c r="N8" s="241">
        <v>506</v>
      </c>
      <c r="O8" s="237">
        <f t="shared" si="3"/>
        <v>719.9731361802153</v>
      </c>
      <c r="P8" s="241">
        <v>30</v>
      </c>
      <c r="Q8" s="237">
        <f t="shared" si="4"/>
        <v>42.686154318985096</v>
      </c>
      <c r="R8" s="242">
        <v>22794</v>
      </c>
      <c r="S8" s="237">
        <f t="shared" si="5"/>
        <v>32432.940051564874</v>
      </c>
    </row>
    <row r="9" spans="1:19" ht="12.75">
      <c r="A9" s="240">
        <v>3</v>
      </c>
      <c r="B9" s="241" t="s">
        <v>120</v>
      </c>
      <c r="C9" s="241" t="s">
        <v>122</v>
      </c>
      <c r="D9" s="241">
        <v>354294</v>
      </c>
      <c r="E9" s="237">
        <f t="shared" si="6"/>
        <v>504114.9452763502</v>
      </c>
      <c r="F9" s="241">
        <v>62500</v>
      </c>
      <c r="G9" s="237">
        <f t="shared" si="6"/>
        <v>88929.48816455228</v>
      </c>
      <c r="H9" s="241">
        <v>6154</v>
      </c>
      <c r="I9" s="237">
        <f t="shared" si="0"/>
        <v>8756.353122634477</v>
      </c>
      <c r="J9" s="241">
        <v>1742</v>
      </c>
      <c r="K9" s="237">
        <f t="shared" si="1"/>
        <v>2478.6426941224013</v>
      </c>
      <c r="L9" s="241">
        <v>3695</v>
      </c>
      <c r="M9" s="237">
        <f t="shared" si="2"/>
        <v>5257.511340288331</v>
      </c>
      <c r="N9" s="241">
        <v>12201</v>
      </c>
      <c r="O9" s="237">
        <f t="shared" si="3"/>
        <v>17360.45896153124</v>
      </c>
      <c r="P9" s="241">
        <v>1193</v>
      </c>
      <c r="Q9" s="237">
        <f t="shared" si="4"/>
        <v>1697.486070084974</v>
      </c>
      <c r="R9" s="242">
        <v>266809</v>
      </c>
      <c r="S9" s="237">
        <f t="shared" si="5"/>
        <v>379635.0049231365</v>
      </c>
    </row>
    <row r="10" spans="1:19" ht="12.75">
      <c r="A10" s="240">
        <v>4</v>
      </c>
      <c r="B10" s="241" t="s">
        <v>120</v>
      </c>
      <c r="C10" s="241" t="s">
        <v>123</v>
      </c>
      <c r="D10" s="241">
        <v>273799</v>
      </c>
      <c r="E10" s="237">
        <f t="shared" si="6"/>
        <v>389580.87887946</v>
      </c>
      <c r="F10" s="241">
        <v>49317</v>
      </c>
      <c r="G10" s="237">
        <f t="shared" si="6"/>
        <v>70171.76908497959</v>
      </c>
      <c r="H10" s="241">
        <v>3127</v>
      </c>
      <c r="I10" s="237">
        <f t="shared" si="0"/>
        <v>4449.3201518488795</v>
      </c>
      <c r="J10" s="241">
        <v>5438</v>
      </c>
      <c r="K10" s="237">
        <f t="shared" si="1"/>
        <v>7737.576906221365</v>
      </c>
      <c r="L10" s="241">
        <v>682</v>
      </c>
      <c r="M10" s="237">
        <f t="shared" si="2"/>
        <v>970.3985748515945</v>
      </c>
      <c r="N10" s="241">
        <v>6975</v>
      </c>
      <c r="O10" s="237">
        <f t="shared" si="3"/>
        <v>9924.530879164035</v>
      </c>
      <c r="P10" s="241">
        <v>428</v>
      </c>
      <c r="Q10" s="237">
        <f t="shared" si="4"/>
        <v>608.989134950854</v>
      </c>
      <c r="R10" s="242">
        <v>207832</v>
      </c>
      <c r="S10" s="237">
        <f t="shared" si="5"/>
        <v>295718.29414744367</v>
      </c>
    </row>
    <row r="11" spans="1:19" ht="12.75">
      <c r="A11" s="240">
        <v>5</v>
      </c>
      <c r="B11" s="241" t="s">
        <v>124</v>
      </c>
      <c r="C11" s="241" t="s">
        <v>125</v>
      </c>
      <c r="D11" s="241">
        <v>456714</v>
      </c>
      <c r="E11" s="237">
        <f t="shared" si="6"/>
        <v>649845.4761213653</v>
      </c>
      <c r="F11" s="241">
        <v>103556</v>
      </c>
      <c r="G11" s="237">
        <f t="shared" si="6"/>
        <v>147346.913221894</v>
      </c>
      <c r="H11" s="241">
        <v>18295</v>
      </c>
      <c r="I11" s="237">
        <f t="shared" si="0"/>
        <v>26031.439775527742</v>
      </c>
      <c r="J11" s="241">
        <v>3734</v>
      </c>
      <c r="K11" s="237">
        <f t="shared" si="1"/>
        <v>5313.003340903011</v>
      </c>
      <c r="L11" s="241">
        <v>5672</v>
      </c>
      <c r="M11" s="237">
        <f t="shared" si="2"/>
        <v>8070.528909909449</v>
      </c>
      <c r="N11" s="241">
        <v>22136</v>
      </c>
      <c r="O11" s="237">
        <f t="shared" si="3"/>
        <v>31496.690400168467</v>
      </c>
      <c r="P11" s="241">
        <v>915</v>
      </c>
      <c r="Q11" s="237">
        <f t="shared" si="4"/>
        <v>1301.9277067290454</v>
      </c>
      <c r="R11" s="242">
        <v>302406</v>
      </c>
      <c r="S11" s="237">
        <f t="shared" si="5"/>
        <v>430284.97276623355</v>
      </c>
    </row>
    <row r="12" spans="1:19" ht="12.75">
      <c r="A12" s="240">
        <v>6</v>
      </c>
      <c r="B12" s="241" t="s">
        <v>126</v>
      </c>
      <c r="C12" s="241" t="s">
        <v>127</v>
      </c>
      <c r="D12" s="241">
        <v>155600</v>
      </c>
      <c r="E12" s="237">
        <f t="shared" si="6"/>
        <v>221398.85373446936</v>
      </c>
      <c r="F12" s="241">
        <v>36252</v>
      </c>
      <c r="G12" s="237">
        <f t="shared" si="6"/>
        <v>51581.94887906159</v>
      </c>
      <c r="H12" s="241">
        <v>2958</v>
      </c>
      <c r="I12" s="237">
        <f t="shared" si="0"/>
        <v>4208.854815851931</v>
      </c>
      <c r="J12" s="241">
        <v>3167</v>
      </c>
      <c r="K12" s="237">
        <f t="shared" si="1"/>
        <v>4506.235024274193</v>
      </c>
      <c r="L12" s="241">
        <v>1560</v>
      </c>
      <c r="M12" s="237">
        <f t="shared" si="2"/>
        <v>2219.680024587225</v>
      </c>
      <c r="N12" s="241">
        <v>3257</v>
      </c>
      <c r="O12" s="237">
        <f t="shared" si="3"/>
        <v>4634.293487231149</v>
      </c>
      <c r="P12" s="241">
        <v>1518</v>
      </c>
      <c r="Q12" s="237">
        <f t="shared" si="4"/>
        <v>2159.9194085406457</v>
      </c>
      <c r="R12" s="242">
        <v>106888</v>
      </c>
      <c r="S12" s="237">
        <f t="shared" si="5"/>
        <v>152087.92209492263</v>
      </c>
    </row>
    <row r="13" spans="1:19" ht="12.75">
      <c r="A13" s="240">
        <v>7</v>
      </c>
      <c r="B13" s="241" t="s">
        <v>126</v>
      </c>
      <c r="C13" s="241" t="s">
        <v>128</v>
      </c>
      <c r="D13" s="241">
        <v>822148</v>
      </c>
      <c r="E13" s="237">
        <f t="shared" si="6"/>
        <v>1169811.2133681653</v>
      </c>
      <c r="F13" s="241">
        <v>180919</v>
      </c>
      <c r="G13" s="237">
        <f t="shared" si="6"/>
        <v>257424.54510788215</v>
      </c>
      <c r="H13" s="241">
        <v>25078</v>
      </c>
      <c r="I13" s="237">
        <f t="shared" si="0"/>
        <v>35682.779267050275</v>
      </c>
      <c r="J13" s="241">
        <v>29096</v>
      </c>
      <c r="K13" s="237">
        <f t="shared" si="1"/>
        <v>41399.87820217301</v>
      </c>
      <c r="L13" s="241">
        <v>8160</v>
      </c>
      <c r="M13" s="237">
        <f t="shared" si="2"/>
        <v>11610.633974763945</v>
      </c>
      <c r="N13" s="241">
        <v>18139</v>
      </c>
      <c r="O13" s="237">
        <f t="shared" si="3"/>
        <v>25809.47177306902</v>
      </c>
      <c r="P13" s="241">
        <v>3300</v>
      </c>
      <c r="Q13" s="237">
        <f t="shared" si="4"/>
        <v>4695.476975088361</v>
      </c>
      <c r="R13" s="242">
        <v>557456</v>
      </c>
      <c r="S13" s="237">
        <f t="shared" si="5"/>
        <v>793188.4280681385</v>
      </c>
    </row>
    <row r="14" spans="1:19" ht="12.75">
      <c r="A14" s="240">
        <v>8</v>
      </c>
      <c r="B14" s="241" t="s">
        <v>126</v>
      </c>
      <c r="C14" s="241" t="s">
        <v>129</v>
      </c>
      <c r="D14" s="241">
        <v>287566</v>
      </c>
      <c r="E14" s="237">
        <f t="shared" si="6"/>
        <v>409169.5550964423</v>
      </c>
      <c r="F14" s="241">
        <v>60811</v>
      </c>
      <c r="G14" s="237">
        <f t="shared" si="6"/>
        <v>86526.25767639342</v>
      </c>
      <c r="H14" s="241">
        <v>5936</v>
      </c>
      <c r="I14" s="237">
        <f t="shared" si="0"/>
        <v>8446.167067916518</v>
      </c>
      <c r="J14" s="241">
        <v>6722</v>
      </c>
      <c r="K14" s="237">
        <f t="shared" si="1"/>
        <v>9564.544311073927</v>
      </c>
      <c r="L14" s="241">
        <v>1292</v>
      </c>
      <c r="M14" s="237">
        <f t="shared" si="2"/>
        <v>1838.3503793376246</v>
      </c>
      <c r="N14" s="241">
        <v>5871</v>
      </c>
      <c r="O14" s="237">
        <f t="shared" si="3"/>
        <v>8353.680400225383</v>
      </c>
      <c r="P14" s="241">
        <v>1260</v>
      </c>
      <c r="Q14" s="237">
        <f t="shared" si="4"/>
        <v>1792.818481397374</v>
      </c>
      <c r="R14" s="242">
        <v>205674</v>
      </c>
      <c r="S14" s="237">
        <f t="shared" si="5"/>
        <v>292647.736780098</v>
      </c>
    </row>
    <row r="15" spans="1:19" ht="12.75">
      <c r="A15" s="240">
        <v>9</v>
      </c>
      <c r="B15" s="241" t="s">
        <v>126</v>
      </c>
      <c r="C15" s="241" t="s">
        <v>130</v>
      </c>
      <c r="D15" s="241">
        <v>627336</v>
      </c>
      <c r="E15" s="237">
        <f t="shared" si="6"/>
        <v>892618.7101951612</v>
      </c>
      <c r="F15" s="241">
        <v>89460</v>
      </c>
      <c r="G15" s="237">
        <f t="shared" si="6"/>
        <v>127290.11217921355</v>
      </c>
      <c r="H15" s="241">
        <v>19060</v>
      </c>
      <c r="I15" s="237">
        <f t="shared" si="0"/>
        <v>27119.936710661863</v>
      </c>
      <c r="J15" s="241">
        <v>11290</v>
      </c>
      <c r="K15" s="237">
        <f t="shared" si="1"/>
        <v>16064.222742044723</v>
      </c>
      <c r="L15" s="241">
        <v>3035</v>
      </c>
      <c r="M15" s="237">
        <f t="shared" si="2"/>
        <v>4318.415945270659</v>
      </c>
      <c r="N15" s="241">
        <v>15462</v>
      </c>
      <c r="O15" s="237">
        <f t="shared" si="3"/>
        <v>22000.44393600492</v>
      </c>
      <c r="P15" s="241">
        <v>800</v>
      </c>
      <c r="Q15" s="237">
        <f t="shared" si="4"/>
        <v>1138.2974485062691</v>
      </c>
      <c r="R15" s="242">
        <v>488229</v>
      </c>
      <c r="S15" s="237">
        <f t="shared" si="5"/>
        <v>694687.2812334591</v>
      </c>
    </row>
    <row r="16" spans="1:19" ht="12.75">
      <c r="A16" s="240">
        <v>10</v>
      </c>
      <c r="B16" s="241" t="s">
        <v>126</v>
      </c>
      <c r="C16" s="241" t="s">
        <v>131</v>
      </c>
      <c r="D16" s="241">
        <v>814242</v>
      </c>
      <c r="E16" s="237">
        <f t="shared" si="6"/>
        <v>1158561.9888333022</v>
      </c>
      <c r="F16" s="241">
        <v>168765</v>
      </c>
      <c r="G16" s="237">
        <f t="shared" si="6"/>
        <v>240130.96112145064</v>
      </c>
      <c r="H16" s="241">
        <v>24109</v>
      </c>
      <c r="I16" s="237">
        <f t="shared" si="0"/>
        <v>34304.01648254706</v>
      </c>
      <c r="J16" s="241">
        <v>42350</v>
      </c>
      <c r="K16" s="237">
        <f t="shared" si="1"/>
        <v>60258.62118030062</v>
      </c>
      <c r="L16" s="241">
        <v>4429</v>
      </c>
      <c r="M16" s="237">
        <f t="shared" si="2"/>
        <v>6301.899249292833</v>
      </c>
      <c r="N16" s="241">
        <v>78422</v>
      </c>
      <c r="O16" s="237">
        <f t="shared" si="3"/>
        <v>111584.4531334483</v>
      </c>
      <c r="P16" s="241">
        <v>500</v>
      </c>
      <c r="Q16" s="237">
        <f t="shared" si="4"/>
        <v>711.4359053164183</v>
      </c>
      <c r="R16" s="242">
        <v>495667</v>
      </c>
      <c r="S16" s="237">
        <f t="shared" si="5"/>
        <v>705270.6017609462</v>
      </c>
    </row>
    <row r="17" spans="1:19" ht="12.75">
      <c r="A17" s="240">
        <v>11</v>
      </c>
      <c r="B17" s="241" t="s">
        <v>126</v>
      </c>
      <c r="C17" s="241" t="s">
        <v>132</v>
      </c>
      <c r="D17" s="241">
        <v>34062</v>
      </c>
      <c r="E17" s="237">
        <f t="shared" si="6"/>
        <v>48465.859613775676</v>
      </c>
      <c r="F17" s="241">
        <v>6508</v>
      </c>
      <c r="G17" s="237">
        <f t="shared" si="6"/>
        <v>9260.0497435985</v>
      </c>
      <c r="H17" s="241">
        <v>399</v>
      </c>
      <c r="I17" s="237">
        <f t="shared" si="0"/>
        <v>567.7258524425017</v>
      </c>
      <c r="J17" s="241">
        <v>375</v>
      </c>
      <c r="K17" s="237">
        <f t="shared" si="1"/>
        <v>533.5769289873136</v>
      </c>
      <c r="L17" s="241">
        <v>7</v>
      </c>
      <c r="M17" s="237">
        <f t="shared" si="2"/>
        <v>9.960102674429855</v>
      </c>
      <c r="N17" s="241">
        <v>601</v>
      </c>
      <c r="O17" s="237">
        <f t="shared" si="3"/>
        <v>855.1459581903347</v>
      </c>
      <c r="P17" s="241">
        <v>124</v>
      </c>
      <c r="Q17" s="237">
        <f t="shared" si="4"/>
        <v>176.43610451847172</v>
      </c>
      <c r="R17" s="242">
        <v>26048</v>
      </c>
      <c r="S17" s="237">
        <f t="shared" si="5"/>
        <v>37062.964923364125</v>
      </c>
    </row>
    <row r="18" spans="1:19" ht="12.75">
      <c r="A18" s="240">
        <v>12</v>
      </c>
      <c r="B18" s="241" t="s">
        <v>133</v>
      </c>
      <c r="C18" s="241" t="s">
        <v>134</v>
      </c>
      <c r="D18" s="241">
        <v>237515</v>
      </c>
      <c r="E18" s="237">
        <f t="shared" si="6"/>
        <v>337953.39810245816</v>
      </c>
      <c r="F18" s="241">
        <v>75493</v>
      </c>
      <c r="G18" s="237">
        <f t="shared" si="6"/>
        <v>107416.86160010472</v>
      </c>
      <c r="H18" s="241">
        <v>11277</v>
      </c>
      <c r="I18" s="237">
        <f t="shared" si="0"/>
        <v>16045.725408506498</v>
      </c>
      <c r="J18" s="241">
        <v>1315</v>
      </c>
      <c r="K18" s="237">
        <f t="shared" si="1"/>
        <v>1871.07643098218</v>
      </c>
      <c r="L18" s="241">
        <v>4159</v>
      </c>
      <c r="M18" s="237">
        <f t="shared" si="2"/>
        <v>5917.723860421967</v>
      </c>
      <c r="N18" s="241">
        <v>2877</v>
      </c>
      <c r="O18" s="237">
        <f t="shared" si="3"/>
        <v>4093.6021991906705</v>
      </c>
      <c r="P18" s="241">
        <v>88</v>
      </c>
      <c r="Q18" s="237">
        <f t="shared" si="4"/>
        <v>125.21271933568961</v>
      </c>
      <c r="R18" s="242">
        <v>142306</v>
      </c>
      <c r="S18" s="237">
        <f t="shared" si="5"/>
        <v>202483.19588391643</v>
      </c>
    </row>
    <row r="19" spans="1:19" ht="12.75">
      <c r="A19" s="240">
        <v>13</v>
      </c>
      <c r="B19" s="241" t="s">
        <v>135</v>
      </c>
      <c r="C19" s="241" t="s">
        <v>136</v>
      </c>
      <c r="D19" s="241">
        <v>213002</v>
      </c>
      <c r="E19" s="237">
        <f t="shared" si="6"/>
        <v>303074.5414084154</v>
      </c>
      <c r="F19" s="241">
        <v>39363</v>
      </c>
      <c r="G19" s="237">
        <f t="shared" si="6"/>
        <v>56008.50308194034</v>
      </c>
      <c r="H19" s="241">
        <v>5287</v>
      </c>
      <c r="I19" s="237">
        <f t="shared" si="0"/>
        <v>7522.723262815806</v>
      </c>
      <c r="J19" s="241">
        <v>13568</v>
      </c>
      <c r="K19" s="237">
        <f t="shared" si="1"/>
        <v>19305.524726666325</v>
      </c>
      <c r="L19" s="241">
        <v>1443</v>
      </c>
      <c r="M19" s="237">
        <f t="shared" si="2"/>
        <v>2053.204022743183</v>
      </c>
      <c r="N19" s="241">
        <v>7103</v>
      </c>
      <c r="O19" s="237">
        <f t="shared" si="3"/>
        <v>10106.658470925038</v>
      </c>
      <c r="P19" s="241">
        <v>1048</v>
      </c>
      <c r="Q19" s="237">
        <f t="shared" si="4"/>
        <v>1491.1696575432127</v>
      </c>
      <c r="R19" s="242">
        <v>145190</v>
      </c>
      <c r="S19" s="237">
        <f t="shared" si="5"/>
        <v>206586.75818578154</v>
      </c>
    </row>
    <row r="20" spans="1:19" ht="12.75">
      <c r="A20" s="240">
        <v>14</v>
      </c>
      <c r="B20" s="241" t="s">
        <v>135</v>
      </c>
      <c r="C20" s="241" t="s">
        <v>137</v>
      </c>
      <c r="D20" s="241">
        <v>104057</v>
      </c>
      <c r="E20" s="237">
        <f t="shared" si="6"/>
        <v>148059.77199902106</v>
      </c>
      <c r="F20" s="241">
        <v>21242</v>
      </c>
      <c r="G20" s="237">
        <f t="shared" si="6"/>
        <v>30224.64300146271</v>
      </c>
      <c r="H20" s="241">
        <v>1042</v>
      </c>
      <c r="I20" s="237">
        <f t="shared" si="0"/>
        <v>1482.6324266794156</v>
      </c>
      <c r="J20" s="241">
        <v>2833</v>
      </c>
      <c r="K20" s="237">
        <f t="shared" si="1"/>
        <v>4030.995839522826</v>
      </c>
      <c r="L20" s="241">
        <v>0</v>
      </c>
      <c r="M20" s="237">
        <f t="shared" si="2"/>
        <v>0</v>
      </c>
      <c r="N20" s="241">
        <v>625</v>
      </c>
      <c r="O20" s="237">
        <f t="shared" si="3"/>
        <v>889.2948816455228</v>
      </c>
      <c r="P20" s="241">
        <v>107</v>
      </c>
      <c r="Q20" s="237">
        <f t="shared" si="4"/>
        <v>152.2472837377135</v>
      </c>
      <c r="R20" s="242">
        <v>78208</v>
      </c>
      <c r="S20" s="237">
        <f t="shared" si="5"/>
        <v>111279.95856597288</v>
      </c>
    </row>
    <row r="21" spans="1:19" ht="12.75">
      <c r="A21" s="240">
        <v>15</v>
      </c>
      <c r="B21" s="241" t="s">
        <v>135</v>
      </c>
      <c r="C21" s="241" t="s">
        <v>138</v>
      </c>
      <c r="D21" s="241">
        <v>28675</v>
      </c>
      <c r="E21" s="237">
        <f t="shared" si="6"/>
        <v>40800.84916989659</v>
      </c>
      <c r="F21" s="241">
        <v>4681</v>
      </c>
      <c r="G21" s="237">
        <f t="shared" si="6"/>
        <v>6660.462945572308</v>
      </c>
      <c r="H21" s="241">
        <v>600</v>
      </c>
      <c r="I21" s="237">
        <f t="shared" si="0"/>
        <v>853.723086379702</v>
      </c>
      <c r="J21" s="241">
        <v>249</v>
      </c>
      <c r="K21" s="237">
        <f t="shared" si="1"/>
        <v>354.2950808475763</v>
      </c>
      <c r="L21" s="241">
        <v>274</v>
      </c>
      <c r="M21" s="237">
        <f t="shared" si="2"/>
        <v>389.8668761133972</v>
      </c>
      <c r="N21" s="241">
        <v>815</v>
      </c>
      <c r="O21" s="237">
        <f t="shared" si="3"/>
        <v>1159.6405256657617</v>
      </c>
      <c r="P21" s="241">
        <v>54</v>
      </c>
      <c r="Q21" s="237">
        <f t="shared" si="4"/>
        <v>76.83507777417317</v>
      </c>
      <c r="R21" s="242">
        <v>22002</v>
      </c>
      <c r="S21" s="237">
        <f t="shared" si="5"/>
        <v>31306.025577543667</v>
      </c>
    </row>
    <row r="22" spans="1:19" ht="12.75">
      <c r="A22" s="240">
        <v>16</v>
      </c>
      <c r="B22" s="241" t="s">
        <v>139</v>
      </c>
      <c r="C22" s="241" t="s">
        <v>140</v>
      </c>
      <c r="D22" s="241">
        <v>59484</v>
      </c>
      <c r="E22" s="237">
        <f t="shared" si="6"/>
        <v>84638.10678368364</v>
      </c>
      <c r="F22" s="241">
        <v>9868</v>
      </c>
      <c r="G22" s="237">
        <f t="shared" si="6"/>
        <v>14040.899027324831</v>
      </c>
      <c r="H22" s="241">
        <v>2177</v>
      </c>
      <c r="I22" s="237">
        <f t="shared" si="0"/>
        <v>3097.591931747685</v>
      </c>
      <c r="J22" s="241">
        <v>1912</v>
      </c>
      <c r="K22" s="237">
        <f t="shared" si="1"/>
        <v>2720.5309019299834</v>
      </c>
      <c r="L22" s="241">
        <v>4411</v>
      </c>
      <c r="M22" s="237">
        <f t="shared" si="2"/>
        <v>6276.287556701442</v>
      </c>
      <c r="N22" s="241">
        <v>1924</v>
      </c>
      <c r="O22" s="237">
        <f t="shared" si="3"/>
        <v>2737.6053636575775</v>
      </c>
      <c r="P22" s="241">
        <v>522</v>
      </c>
      <c r="Q22" s="237">
        <f t="shared" si="4"/>
        <v>742.7390851503407</v>
      </c>
      <c r="R22" s="242">
        <v>38670</v>
      </c>
      <c r="S22" s="237">
        <f t="shared" si="5"/>
        <v>55022.45291717179</v>
      </c>
    </row>
    <row r="23" spans="1:19" ht="12.75">
      <c r="A23" s="240">
        <v>17</v>
      </c>
      <c r="B23" s="241" t="s">
        <v>139</v>
      </c>
      <c r="C23" s="241" t="s">
        <v>141</v>
      </c>
      <c r="D23" s="241">
        <v>203349</v>
      </c>
      <c r="E23" s="237">
        <f t="shared" si="6"/>
        <v>289339.5598203767</v>
      </c>
      <c r="F23" s="241">
        <v>55485</v>
      </c>
      <c r="G23" s="237">
        <f t="shared" si="6"/>
        <v>78948.04241296294</v>
      </c>
      <c r="H23" s="241">
        <v>8034</v>
      </c>
      <c r="I23" s="237">
        <f t="shared" si="0"/>
        <v>11431.352126624208</v>
      </c>
      <c r="J23" s="241">
        <v>6742</v>
      </c>
      <c r="K23" s="237">
        <f t="shared" si="1"/>
        <v>9593.001747286584</v>
      </c>
      <c r="L23" s="241">
        <v>1800</v>
      </c>
      <c r="M23" s="237">
        <f t="shared" si="2"/>
        <v>2561.1692591391056</v>
      </c>
      <c r="N23" s="241">
        <v>4298</v>
      </c>
      <c r="O23" s="237">
        <f t="shared" si="3"/>
        <v>6115.503042099931</v>
      </c>
      <c r="P23" s="241">
        <v>2769</v>
      </c>
      <c r="Q23" s="237">
        <f t="shared" si="4"/>
        <v>3939.932043642324</v>
      </c>
      <c r="R23" s="242">
        <v>124221</v>
      </c>
      <c r="S23" s="237">
        <f t="shared" si="5"/>
        <v>176750.55918862158</v>
      </c>
    </row>
    <row r="24" spans="1:19" ht="12.75">
      <c r="A24" s="240">
        <v>18</v>
      </c>
      <c r="B24" s="241" t="s">
        <v>142</v>
      </c>
      <c r="C24" s="241" t="s">
        <v>143</v>
      </c>
      <c r="D24" s="241">
        <v>466497.74</v>
      </c>
      <c r="E24" s="237">
        <f t="shared" si="6"/>
        <v>663766.4839699261</v>
      </c>
      <c r="F24" s="241">
        <v>99300.36</v>
      </c>
      <c r="G24" s="237">
        <f t="shared" si="6"/>
        <v>141291.6830296925</v>
      </c>
      <c r="H24" s="241">
        <v>11591.2</v>
      </c>
      <c r="I24" s="237">
        <f t="shared" si="0"/>
        <v>16492.791731407335</v>
      </c>
      <c r="J24" s="241">
        <v>11138.8</v>
      </c>
      <c r="K24" s="237">
        <f t="shared" si="1"/>
        <v>15849.084524277037</v>
      </c>
      <c r="L24" s="241">
        <v>2460.75</v>
      </c>
      <c r="M24" s="237">
        <f t="shared" si="2"/>
        <v>3501.3318080147524</v>
      </c>
      <c r="N24" s="241">
        <v>16902.73</v>
      </c>
      <c r="O24" s="237">
        <f t="shared" si="3"/>
        <v>24050.418039737964</v>
      </c>
      <c r="P24" s="241">
        <v>1558.34</v>
      </c>
      <c r="Q24" s="237">
        <f t="shared" si="4"/>
        <v>2217.3180573815744</v>
      </c>
      <c r="R24" s="242">
        <v>323545.56</v>
      </c>
      <c r="S24" s="237">
        <f t="shared" si="5"/>
        <v>460363.85677941504</v>
      </c>
    </row>
    <row r="25" spans="1:19" ht="12.75">
      <c r="A25" s="240">
        <v>19</v>
      </c>
      <c r="B25" s="241" t="s">
        <v>144</v>
      </c>
      <c r="C25" s="241" t="s">
        <v>145</v>
      </c>
      <c r="D25" s="241">
        <v>56963</v>
      </c>
      <c r="E25" s="237">
        <f t="shared" si="6"/>
        <v>81051.04694907827</v>
      </c>
      <c r="F25" s="241">
        <v>9146</v>
      </c>
      <c r="G25" s="237">
        <f t="shared" si="6"/>
        <v>13013.585580047922</v>
      </c>
      <c r="H25" s="241">
        <v>1133</v>
      </c>
      <c r="I25" s="237">
        <f t="shared" si="0"/>
        <v>1612.1137614470038</v>
      </c>
      <c r="J25" s="241">
        <v>957</v>
      </c>
      <c r="K25" s="237">
        <f t="shared" si="1"/>
        <v>1361.6883227756246</v>
      </c>
      <c r="L25" s="241">
        <v>632</v>
      </c>
      <c r="M25" s="237">
        <f t="shared" si="2"/>
        <v>899.2549843199527</v>
      </c>
      <c r="N25" s="241">
        <v>4561</v>
      </c>
      <c r="O25" s="237">
        <f t="shared" si="3"/>
        <v>6489.718328296367</v>
      </c>
      <c r="P25" s="241">
        <v>136</v>
      </c>
      <c r="Q25" s="237">
        <f t="shared" si="4"/>
        <v>193.51056624606576</v>
      </c>
      <c r="R25" s="242">
        <v>40398</v>
      </c>
      <c r="S25" s="237">
        <f t="shared" si="5"/>
        <v>57481.17540594533</v>
      </c>
    </row>
    <row r="26" spans="1:19" ht="12.75">
      <c r="A26" s="240">
        <v>20</v>
      </c>
      <c r="B26" s="241" t="s">
        <v>144</v>
      </c>
      <c r="C26" s="241" t="s">
        <v>146</v>
      </c>
      <c r="D26" s="241">
        <v>128451</v>
      </c>
      <c r="E26" s="237">
        <f t="shared" si="6"/>
        <v>182769.30694759847</v>
      </c>
      <c r="F26" s="241">
        <v>19211</v>
      </c>
      <c r="G26" s="237">
        <f t="shared" si="6"/>
        <v>27334.790354067423</v>
      </c>
      <c r="H26" s="241">
        <v>2779</v>
      </c>
      <c r="I26" s="237">
        <f t="shared" si="0"/>
        <v>3954.1607617486525</v>
      </c>
      <c r="J26" s="241">
        <v>2033</v>
      </c>
      <c r="K26" s="237">
        <f t="shared" si="1"/>
        <v>2892.698391016557</v>
      </c>
      <c r="L26" s="241">
        <v>416</v>
      </c>
      <c r="M26" s="237">
        <f t="shared" si="2"/>
        <v>591.91467322326</v>
      </c>
      <c r="N26" s="241">
        <v>7616</v>
      </c>
      <c r="O26" s="237">
        <f t="shared" si="3"/>
        <v>10836.591709779683</v>
      </c>
      <c r="P26" s="241">
        <v>449</v>
      </c>
      <c r="Q26" s="237">
        <f t="shared" si="4"/>
        <v>638.8694429741436</v>
      </c>
      <c r="R26" s="242">
        <v>95947</v>
      </c>
      <c r="S26" s="237">
        <f t="shared" si="5"/>
        <v>136520.28161478875</v>
      </c>
    </row>
    <row r="27" spans="1:19" ht="12.75">
      <c r="A27" s="240">
        <v>21</v>
      </c>
      <c r="B27" s="241" t="s">
        <v>144</v>
      </c>
      <c r="C27" s="241" t="s">
        <v>147</v>
      </c>
      <c r="D27" s="241">
        <v>144459</v>
      </c>
      <c r="E27" s="237">
        <f t="shared" si="6"/>
        <v>205546.63889220892</v>
      </c>
      <c r="F27" s="241">
        <v>18759</v>
      </c>
      <c r="G27" s="237">
        <f t="shared" si="6"/>
        <v>26691.65229566138</v>
      </c>
      <c r="H27" s="241">
        <v>4888</v>
      </c>
      <c r="I27" s="237">
        <f t="shared" si="0"/>
        <v>6954.997410373305</v>
      </c>
      <c r="J27" s="241">
        <v>4556</v>
      </c>
      <c r="K27" s="237">
        <f t="shared" si="1"/>
        <v>6482.603969243203</v>
      </c>
      <c r="L27" s="241">
        <v>3401</v>
      </c>
      <c r="M27" s="237">
        <f t="shared" si="2"/>
        <v>4839.187027962277</v>
      </c>
      <c r="N27" s="241">
        <v>27027</v>
      </c>
      <c r="O27" s="237">
        <f t="shared" si="3"/>
        <v>38455.95642597367</v>
      </c>
      <c r="P27" s="241">
        <v>237</v>
      </c>
      <c r="Q27" s="237">
        <f t="shared" si="4"/>
        <v>337.22061911998225</v>
      </c>
      <c r="R27" s="242">
        <v>85591</v>
      </c>
      <c r="S27" s="237">
        <f t="shared" si="5"/>
        <v>121785.02114387511</v>
      </c>
    </row>
    <row r="28" spans="1:19" ht="12.75">
      <c r="A28" s="240">
        <v>22</v>
      </c>
      <c r="B28" s="241" t="s">
        <v>148</v>
      </c>
      <c r="C28" s="241" t="s">
        <v>149</v>
      </c>
      <c r="D28" s="241">
        <v>304482</v>
      </c>
      <c r="E28" s="237">
        <f t="shared" si="6"/>
        <v>433238.85464510735</v>
      </c>
      <c r="F28" s="241">
        <v>33882</v>
      </c>
      <c r="G28" s="237">
        <f t="shared" si="6"/>
        <v>48209.74268786177</v>
      </c>
      <c r="H28" s="241">
        <v>7886</v>
      </c>
      <c r="I28" s="237">
        <f t="shared" si="0"/>
        <v>11220.767098650549</v>
      </c>
      <c r="J28" s="241">
        <v>4268</v>
      </c>
      <c r="K28" s="237">
        <f t="shared" si="1"/>
        <v>6072.816887780946</v>
      </c>
      <c r="L28" s="241">
        <v>600</v>
      </c>
      <c r="M28" s="237">
        <f t="shared" si="2"/>
        <v>853.723086379702</v>
      </c>
      <c r="N28" s="241">
        <v>6943</v>
      </c>
      <c r="O28" s="237">
        <f t="shared" si="3"/>
        <v>9878.998981223784</v>
      </c>
      <c r="P28" s="241">
        <v>2322</v>
      </c>
      <c r="Q28" s="237">
        <f t="shared" si="4"/>
        <v>3303.908344289446</v>
      </c>
      <c r="R28" s="242">
        <v>248581</v>
      </c>
      <c r="S28" s="237">
        <f t="shared" si="5"/>
        <v>353698.89755892113</v>
      </c>
    </row>
    <row r="29" spans="1:19" ht="12.75">
      <c r="A29" s="240">
        <v>23</v>
      </c>
      <c r="B29" s="241" t="s">
        <v>148</v>
      </c>
      <c r="C29" s="241" t="s">
        <v>150</v>
      </c>
      <c r="D29" s="241">
        <v>190502</v>
      </c>
      <c r="E29" s="237">
        <f t="shared" si="6"/>
        <v>271059.9256691766</v>
      </c>
      <c r="F29" s="241">
        <v>21883</v>
      </c>
      <c r="G29" s="237">
        <f t="shared" si="6"/>
        <v>31136.70383207836</v>
      </c>
      <c r="H29" s="241">
        <v>4909</v>
      </c>
      <c r="I29" s="237">
        <f t="shared" si="0"/>
        <v>6984.877718396594</v>
      </c>
      <c r="J29" s="241">
        <v>8909</v>
      </c>
      <c r="K29" s="237">
        <f t="shared" si="1"/>
        <v>12676.36496092794</v>
      </c>
      <c r="L29" s="241">
        <v>2498</v>
      </c>
      <c r="M29" s="237">
        <f t="shared" si="2"/>
        <v>3554.3337829608254</v>
      </c>
      <c r="N29" s="241">
        <v>6931</v>
      </c>
      <c r="O29" s="237">
        <f t="shared" si="3"/>
        <v>9861.92451949619</v>
      </c>
      <c r="P29" s="241">
        <v>835</v>
      </c>
      <c r="Q29" s="237">
        <f t="shared" si="4"/>
        <v>1188.0979618784186</v>
      </c>
      <c r="R29" s="242">
        <v>144537</v>
      </c>
      <c r="S29" s="237">
        <f t="shared" si="5"/>
        <v>205657.6228934383</v>
      </c>
    </row>
    <row r="30" spans="1:19" ht="12.75">
      <c r="A30" s="240">
        <v>24</v>
      </c>
      <c r="B30" s="241" t="s">
        <v>148</v>
      </c>
      <c r="C30" s="241" t="s">
        <v>151</v>
      </c>
      <c r="D30" s="241">
        <v>42200</v>
      </c>
      <c r="E30" s="237">
        <f t="shared" si="6"/>
        <v>60045.1904087057</v>
      </c>
      <c r="F30" s="241">
        <v>6678</v>
      </c>
      <c r="G30" s="237">
        <f t="shared" si="6"/>
        <v>9501.937951406082</v>
      </c>
      <c r="H30" s="241">
        <v>1628</v>
      </c>
      <c r="I30" s="237">
        <f t="shared" si="0"/>
        <v>2316.435307710258</v>
      </c>
      <c r="J30" s="241">
        <v>2439</v>
      </c>
      <c r="K30" s="237">
        <f t="shared" si="1"/>
        <v>3470.384346133488</v>
      </c>
      <c r="L30" s="241">
        <v>0</v>
      </c>
      <c r="M30" s="237">
        <f t="shared" si="2"/>
        <v>0</v>
      </c>
      <c r="N30" s="241">
        <v>10</v>
      </c>
      <c r="O30" s="237">
        <f t="shared" si="3"/>
        <v>14.228718106328365</v>
      </c>
      <c r="P30" s="241">
        <v>283</v>
      </c>
      <c r="Q30" s="237">
        <f t="shared" si="4"/>
        <v>402.6727224090927</v>
      </c>
      <c r="R30" s="242">
        <v>31162</v>
      </c>
      <c r="S30" s="237">
        <f t="shared" si="5"/>
        <v>44339.53136294045</v>
      </c>
    </row>
    <row r="31" spans="1:19" ht="12.75">
      <c r="A31" s="240">
        <v>25</v>
      </c>
      <c r="B31" s="241" t="s">
        <v>152</v>
      </c>
      <c r="C31" s="241" t="s">
        <v>153</v>
      </c>
      <c r="D31" s="241">
        <v>144353</v>
      </c>
      <c r="E31" s="237">
        <f t="shared" si="6"/>
        <v>205395.81448028184</v>
      </c>
      <c r="F31" s="241">
        <v>23769</v>
      </c>
      <c r="G31" s="237">
        <f t="shared" si="6"/>
        <v>33820.24006693189</v>
      </c>
      <c r="H31" s="241">
        <v>3142</v>
      </c>
      <c r="I31" s="237">
        <f t="shared" si="0"/>
        <v>4470.663229008373</v>
      </c>
      <c r="J31" s="241">
        <v>2069</v>
      </c>
      <c r="K31" s="237">
        <f t="shared" si="1"/>
        <v>2943.9217761993386</v>
      </c>
      <c r="L31" s="241">
        <v>1942</v>
      </c>
      <c r="M31" s="237">
        <f t="shared" si="2"/>
        <v>2763.2170562489687</v>
      </c>
      <c r="N31" s="241">
        <v>2576</v>
      </c>
      <c r="O31" s="237">
        <f t="shared" si="3"/>
        <v>3665.317784190187</v>
      </c>
      <c r="P31" s="241">
        <v>654</v>
      </c>
      <c r="Q31" s="237">
        <f t="shared" si="4"/>
        <v>930.558164153875</v>
      </c>
      <c r="R31" s="242">
        <v>110201</v>
      </c>
      <c r="S31" s="237">
        <f t="shared" si="5"/>
        <v>156801.8964035492</v>
      </c>
    </row>
    <row r="32" spans="1:19" ht="12.75">
      <c r="A32" s="240">
        <v>26</v>
      </c>
      <c r="B32" s="241" t="s">
        <v>154</v>
      </c>
      <c r="C32" s="241" t="s">
        <v>155</v>
      </c>
      <c r="D32" s="241">
        <v>332562</v>
      </c>
      <c r="E32" s="237">
        <f t="shared" si="6"/>
        <v>473193.09508767736</v>
      </c>
      <c r="F32" s="241">
        <v>42942</v>
      </c>
      <c r="G32" s="237">
        <f t="shared" si="6"/>
        <v>61100.961292195265</v>
      </c>
      <c r="H32" s="241">
        <v>4981</v>
      </c>
      <c r="I32" s="237">
        <f t="shared" si="0"/>
        <v>7087.324488762159</v>
      </c>
      <c r="J32" s="241">
        <v>6439</v>
      </c>
      <c r="K32" s="237">
        <f t="shared" si="1"/>
        <v>9161.871588664833</v>
      </c>
      <c r="L32" s="241">
        <v>2343</v>
      </c>
      <c r="M32" s="237">
        <f t="shared" si="2"/>
        <v>3333.788652312736</v>
      </c>
      <c r="N32" s="241">
        <v>5883</v>
      </c>
      <c r="O32" s="237">
        <f t="shared" si="3"/>
        <v>8370.754861952977</v>
      </c>
      <c r="P32" s="241">
        <v>849</v>
      </c>
      <c r="Q32" s="237">
        <f t="shared" si="4"/>
        <v>1208.0181672272781</v>
      </c>
      <c r="R32" s="242">
        <v>269125</v>
      </c>
      <c r="S32" s="237">
        <f t="shared" si="5"/>
        <v>382930.37603656214</v>
      </c>
    </row>
    <row r="33" spans="1:19" ht="12.75">
      <c r="A33" s="240">
        <v>27</v>
      </c>
      <c r="B33" s="241" t="s">
        <v>156</v>
      </c>
      <c r="C33" s="241" t="s">
        <v>157</v>
      </c>
      <c r="D33" s="241">
        <v>26969</v>
      </c>
      <c r="E33" s="237">
        <f t="shared" si="6"/>
        <v>38373.42986095697</v>
      </c>
      <c r="F33" s="241">
        <v>2865</v>
      </c>
      <c r="G33" s="237">
        <f t="shared" si="6"/>
        <v>4076.5277374630764</v>
      </c>
      <c r="H33" s="241">
        <v>1269</v>
      </c>
      <c r="I33" s="237">
        <f t="shared" si="0"/>
        <v>1805.6243276930695</v>
      </c>
      <c r="J33" s="241">
        <v>1373</v>
      </c>
      <c r="K33" s="237">
        <f t="shared" si="1"/>
        <v>1953.6029959988846</v>
      </c>
      <c r="L33" s="241">
        <v>0</v>
      </c>
      <c r="M33" s="237">
        <f t="shared" si="2"/>
        <v>0</v>
      </c>
      <c r="N33" s="241">
        <v>472</v>
      </c>
      <c r="O33" s="237">
        <f t="shared" si="3"/>
        <v>671.5954946186988</v>
      </c>
      <c r="P33" s="241">
        <v>70</v>
      </c>
      <c r="Q33" s="237">
        <f t="shared" si="4"/>
        <v>99.60102674429855</v>
      </c>
      <c r="R33" s="242">
        <v>20920</v>
      </c>
      <c r="S33" s="237">
        <f t="shared" si="5"/>
        <v>29766.47827843894</v>
      </c>
    </row>
    <row r="34" spans="1:19" ht="12.75">
      <c r="A34" s="240">
        <v>28</v>
      </c>
      <c r="B34" s="241" t="s">
        <v>156</v>
      </c>
      <c r="C34" s="241" t="s">
        <v>158</v>
      </c>
      <c r="D34" s="241">
        <v>45734</v>
      </c>
      <c r="E34" s="237">
        <f t="shared" si="6"/>
        <v>65073.61938748215</v>
      </c>
      <c r="F34" s="241">
        <v>6204</v>
      </c>
      <c r="G34" s="237">
        <f t="shared" si="6"/>
        <v>8827.496713166118</v>
      </c>
      <c r="H34" s="241">
        <v>1049</v>
      </c>
      <c r="I34" s="237">
        <f t="shared" si="0"/>
        <v>1492.5925293538455</v>
      </c>
      <c r="J34" s="241">
        <v>3136</v>
      </c>
      <c r="K34" s="237">
        <f t="shared" si="1"/>
        <v>4462.1259981445755</v>
      </c>
      <c r="L34" s="241">
        <v>0</v>
      </c>
      <c r="M34" s="237">
        <f t="shared" si="2"/>
        <v>0</v>
      </c>
      <c r="N34" s="241">
        <v>1272</v>
      </c>
      <c r="O34" s="237">
        <f t="shared" si="3"/>
        <v>1809.892943124968</v>
      </c>
      <c r="P34" s="241">
        <v>45</v>
      </c>
      <c r="Q34" s="237">
        <f t="shared" si="4"/>
        <v>64.02923147847764</v>
      </c>
      <c r="R34" s="242">
        <v>34028</v>
      </c>
      <c r="S34" s="237">
        <f t="shared" si="5"/>
        <v>48417.48197221416</v>
      </c>
    </row>
    <row r="35" spans="1:19" ht="12.75">
      <c r="A35" s="240">
        <v>29</v>
      </c>
      <c r="B35" s="241" t="s">
        <v>159</v>
      </c>
      <c r="C35" s="241" t="s">
        <v>160</v>
      </c>
      <c r="D35" s="241">
        <v>573721</v>
      </c>
      <c r="E35" s="237">
        <f t="shared" si="6"/>
        <v>816331.4380680816</v>
      </c>
      <c r="F35" s="241">
        <v>95714</v>
      </c>
      <c r="G35" s="237">
        <f t="shared" si="6"/>
        <v>136188.7524829113</v>
      </c>
      <c r="H35" s="241">
        <v>15000</v>
      </c>
      <c r="I35" s="237">
        <f t="shared" si="0"/>
        <v>21343.077159492546</v>
      </c>
      <c r="J35" s="241">
        <v>3504</v>
      </c>
      <c r="K35" s="237">
        <f t="shared" si="1"/>
        <v>4985.742824457459</v>
      </c>
      <c r="L35" s="241">
        <v>13987</v>
      </c>
      <c r="M35" s="237">
        <f t="shared" si="2"/>
        <v>19901.708015321485</v>
      </c>
      <c r="N35" s="241">
        <v>27253</v>
      </c>
      <c r="O35" s="237">
        <f t="shared" si="3"/>
        <v>38777.52545517669</v>
      </c>
      <c r="P35" s="241">
        <v>2001</v>
      </c>
      <c r="Q35" s="237">
        <f t="shared" si="4"/>
        <v>2847.166493076306</v>
      </c>
      <c r="R35" s="242">
        <v>416262</v>
      </c>
      <c r="S35" s="237">
        <f t="shared" si="5"/>
        <v>592287.4656376458</v>
      </c>
    </row>
    <row r="36" spans="1:19" ht="12.75">
      <c r="A36" s="240">
        <v>30</v>
      </c>
      <c r="B36" s="241" t="s">
        <v>159</v>
      </c>
      <c r="C36" s="241" t="s">
        <v>161</v>
      </c>
      <c r="D36" s="241">
        <v>67500</v>
      </c>
      <c r="E36" s="237">
        <f t="shared" si="6"/>
        <v>96043.84721771647</v>
      </c>
      <c r="F36" s="241">
        <v>10737</v>
      </c>
      <c r="G36" s="237">
        <f t="shared" si="6"/>
        <v>15277.374630764765</v>
      </c>
      <c r="H36" s="241">
        <v>5130</v>
      </c>
      <c r="I36" s="237">
        <f t="shared" si="0"/>
        <v>7299.3323885464515</v>
      </c>
      <c r="J36" s="241">
        <v>1470</v>
      </c>
      <c r="K36" s="237">
        <f t="shared" si="1"/>
        <v>2091.6215616302698</v>
      </c>
      <c r="L36" s="241">
        <v>1048</v>
      </c>
      <c r="M36" s="237">
        <f t="shared" si="2"/>
        <v>1491.1696575432127</v>
      </c>
      <c r="N36" s="241">
        <v>3500</v>
      </c>
      <c r="O36" s="237">
        <f t="shared" si="3"/>
        <v>4980.051337214928</v>
      </c>
      <c r="P36" s="241">
        <v>550</v>
      </c>
      <c r="Q36" s="237">
        <f t="shared" si="4"/>
        <v>782.5794958480601</v>
      </c>
      <c r="R36" s="242">
        <v>45065</v>
      </c>
      <c r="S36" s="237">
        <f t="shared" si="5"/>
        <v>64121.71814616878</v>
      </c>
    </row>
    <row r="37" spans="1:19" ht="12.75">
      <c r="A37" s="240">
        <v>31</v>
      </c>
      <c r="B37" s="241" t="s">
        <v>159</v>
      </c>
      <c r="C37" s="241" t="s">
        <v>162</v>
      </c>
      <c r="D37" s="241">
        <v>40682</v>
      </c>
      <c r="E37" s="237">
        <f t="shared" si="6"/>
        <v>57885.271000165056</v>
      </c>
      <c r="F37" s="241">
        <v>5162</v>
      </c>
      <c r="G37" s="237">
        <f t="shared" si="6"/>
        <v>7344.864286486702</v>
      </c>
      <c r="H37" s="241">
        <v>2481</v>
      </c>
      <c r="I37" s="237">
        <f t="shared" si="0"/>
        <v>3530.1449621800675</v>
      </c>
      <c r="J37" s="241">
        <v>2481</v>
      </c>
      <c r="K37" s="237">
        <f t="shared" si="1"/>
        <v>3530.1449621800675</v>
      </c>
      <c r="L37" s="241">
        <v>21</v>
      </c>
      <c r="M37" s="237">
        <f t="shared" si="2"/>
        <v>29.880308023289565</v>
      </c>
      <c r="N37" s="241">
        <v>480</v>
      </c>
      <c r="O37" s="237">
        <f t="shared" si="3"/>
        <v>682.9784691037615</v>
      </c>
      <c r="P37" s="241">
        <v>229</v>
      </c>
      <c r="Q37" s="237">
        <f t="shared" si="4"/>
        <v>325.83764463491957</v>
      </c>
      <c r="R37" s="242">
        <v>29828</v>
      </c>
      <c r="S37" s="237">
        <f t="shared" si="5"/>
        <v>42441.420367556246</v>
      </c>
    </row>
    <row r="38" spans="1:19" ht="12.75">
      <c r="A38" s="240">
        <v>32</v>
      </c>
      <c r="B38" s="241" t="s">
        <v>163</v>
      </c>
      <c r="C38" s="241" t="s">
        <v>164</v>
      </c>
      <c r="D38" s="241">
        <v>9459</v>
      </c>
      <c r="E38" s="237">
        <f t="shared" si="6"/>
        <v>13458.944456776</v>
      </c>
      <c r="F38" s="241">
        <v>3285</v>
      </c>
      <c r="G38" s="237">
        <f t="shared" si="6"/>
        <v>4674.133897928868</v>
      </c>
      <c r="H38" s="241">
        <v>193</v>
      </c>
      <c r="I38" s="237">
        <f t="shared" si="0"/>
        <v>274.61425945213745</v>
      </c>
      <c r="J38" s="241">
        <v>137</v>
      </c>
      <c r="K38" s="237">
        <f t="shared" si="1"/>
        <v>194.9334380566986</v>
      </c>
      <c r="L38" s="241">
        <v>0</v>
      </c>
      <c r="M38" s="237">
        <f t="shared" si="2"/>
        <v>0</v>
      </c>
      <c r="N38" s="241">
        <v>0</v>
      </c>
      <c r="O38" s="237">
        <f t="shared" si="3"/>
        <v>0</v>
      </c>
      <c r="P38" s="241">
        <v>0</v>
      </c>
      <c r="Q38" s="237">
        <f t="shared" si="4"/>
        <v>0</v>
      </c>
      <c r="R38" s="242">
        <v>5844</v>
      </c>
      <c r="S38" s="237">
        <f t="shared" si="5"/>
        <v>8315.262861338297</v>
      </c>
    </row>
    <row r="39" spans="1:19" ht="12.75">
      <c r="A39" s="240">
        <v>33</v>
      </c>
      <c r="B39" s="241" t="s">
        <v>163</v>
      </c>
      <c r="C39" s="241" t="s">
        <v>165</v>
      </c>
      <c r="D39" s="241">
        <v>32773</v>
      </c>
      <c r="E39" s="237">
        <f t="shared" si="6"/>
        <v>46631.77784986995</v>
      </c>
      <c r="F39" s="241">
        <v>6068</v>
      </c>
      <c r="G39" s="237">
        <f t="shared" si="6"/>
        <v>8633.986146920051</v>
      </c>
      <c r="H39" s="241">
        <v>860</v>
      </c>
      <c r="I39" s="237">
        <f aca="true" t="shared" si="7" ref="I39:I70">H39/$E$5</f>
        <v>1223.6697571442394</v>
      </c>
      <c r="J39" s="241">
        <v>655</v>
      </c>
      <c r="K39" s="237">
        <f aca="true" t="shared" si="8" ref="K39:K70">J39/$E$5</f>
        <v>931.9810359645079</v>
      </c>
      <c r="L39" s="241">
        <v>89</v>
      </c>
      <c r="M39" s="237">
        <f aca="true" t="shared" si="9" ref="M39:M70">L39/$E$5</f>
        <v>126.63559114632245</v>
      </c>
      <c r="N39" s="241">
        <v>2485</v>
      </c>
      <c r="O39" s="237">
        <f aca="true" t="shared" si="10" ref="O39:O70">N39/$E$5</f>
        <v>3535.836449422599</v>
      </c>
      <c r="P39" s="241">
        <v>180</v>
      </c>
      <c r="Q39" s="237">
        <f aca="true" t="shared" si="11" ref="Q39:Q70">P39/$E$5</f>
        <v>256.11692591391056</v>
      </c>
      <c r="R39" s="242">
        <v>22436</v>
      </c>
      <c r="S39" s="237">
        <f aca="true" t="shared" si="12" ref="S39:S70">R39/$E$5</f>
        <v>31923.55194335832</v>
      </c>
    </row>
    <row r="40" spans="1:19" ht="12.75">
      <c r="A40" s="240">
        <v>34</v>
      </c>
      <c r="B40" s="241" t="s">
        <v>163</v>
      </c>
      <c r="C40" s="241" t="s">
        <v>166</v>
      </c>
      <c r="D40" s="241">
        <v>660212</v>
      </c>
      <c r="E40" s="237">
        <f t="shared" si="6"/>
        <v>939397.0438415263</v>
      </c>
      <c r="F40" s="241">
        <v>134964</v>
      </c>
      <c r="G40" s="237">
        <f t="shared" si="6"/>
        <v>192036.47105025014</v>
      </c>
      <c r="H40" s="241">
        <v>6831</v>
      </c>
      <c r="I40" s="237">
        <f t="shared" si="7"/>
        <v>9719.637338432905</v>
      </c>
      <c r="J40" s="241">
        <v>10600</v>
      </c>
      <c r="K40" s="237">
        <f t="shared" si="8"/>
        <v>15082.441192708067</v>
      </c>
      <c r="L40" s="241">
        <v>5606</v>
      </c>
      <c r="M40" s="237">
        <f t="shared" si="9"/>
        <v>7976.619370407681</v>
      </c>
      <c r="N40" s="241">
        <v>10887</v>
      </c>
      <c r="O40" s="237">
        <f t="shared" si="10"/>
        <v>15490.80540235969</v>
      </c>
      <c r="P40" s="241">
        <v>1012</v>
      </c>
      <c r="Q40" s="237">
        <f t="shared" si="11"/>
        <v>1439.9462723604306</v>
      </c>
      <c r="R40" s="242">
        <v>490312</v>
      </c>
      <c r="S40" s="237">
        <f t="shared" si="12"/>
        <v>697651.1232150074</v>
      </c>
    </row>
    <row r="41" spans="1:19" ht="12.75">
      <c r="A41" s="240">
        <v>35</v>
      </c>
      <c r="B41" s="241" t="s">
        <v>163</v>
      </c>
      <c r="C41" s="241" t="s">
        <v>167</v>
      </c>
      <c r="D41" s="241">
        <v>73203</v>
      </c>
      <c r="E41" s="237">
        <f t="shared" si="6"/>
        <v>104158.48515375554</v>
      </c>
      <c r="F41" s="241">
        <v>6247</v>
      </c>
      <c r="G41" s="237">
        <f t="shared" si="6"/>
        <v>8888.68020102333</v>
      </c>
      <c r="H41" s="241">
        <v>1710</v>
      </c>
      <c r="I41" s="237">
        <f t="shared" si="7"/>
        <v>2433.1107961821504</v>
      </c>
      <c r="J41" s="241">
        <v>983</v>
      </c>
      <c r="K41" s="237">
        <f t="shared" si="8"/>
        <v>1398.6829898520782</v>
      </c>
      <c r="L41" s="241">
        <v>328</v>
      </c>
      <c r="M41" s="237">
        <f t="shared" si="9"/>
        <v>466.70195388757037</v>
      </c>
      <c r="N41" s="241">
        <v>485</v>
      </c>
      <c r="O41" s="237">
        <f t="shared" si="10"/>
        <v>690.0928281569257</v>
      </c>
      <c r="P41" s="241">
        <v>201</v>
      </c>
      <c r="Q41" s="237">
        <f t="shared" si="11"/>
        <v>285.9972339372001</v>
      </c>
      <c r="R41" s="242">
        <v>63249</v>
      </c>
      <c r="S41" s="237">
        <f t="shared" si="12"/>
        <v>89995.21915071628</v>
      </c>
    </row>
    <row r="42" spans="1:19" ht="12.75">
      <c r="A42" s="240">
        <v>36</v>
      </c>
      <c r="B42" s="241" t="s">
        <v>163</v>
      </c>
      <c r="C42" s="241" t="s">
        <v>168</v>
      </c>
      <c r="D42" s="241">
        <v>12185</v>
      </c>
      <c r="E42" s="237">
        <f t="shared" si="6"/>
        <v>17337.693012561114</v>
      </c>
      <c r="F42" s="241">
        <v>3444</v>
      </c>
      <c r="G42" s="237">
        <f t="shared" si="6"/>
        <v>4900.370515819489</v>
      </c>
      <c r="H42" s="241">
        <v>610</v>
      </c>
      <c r="I42" s="237">
        <f t="shared" si="7"/>
        <v>867.9518044860303</v>
      </c>
      <c r="J42" s="241">
        <v>163</v>
      </c>
      <c r="K42" s="237">
        <f t="shared" si="8"/>
        <v>231.92810513315234</v>
      </c>
      <c r="L42" s="241">
        <v>0</v>
      </c>
      <c r="M42" s="237">
        <f t="shared" si="9"/>
        <v>0</v>
      </c>
      <c r="N42" s="241">
        <v>528</v>
      </c>
      <c r="O42" s="237">
        <f t="shared" si="10"/>
        <v>751.2763160141377</v>
      </c>
      <c r="P42" s="241">
        <v>0</v>
      </c>
      <c r="Q42" s="237">
        <f t="shared" si="11"/>
        <v>0</v>
      </c>
      <c r="R42" s="242">
        <v>7440</v>
      </c>
      <c r="S42" s="237">
        <f t="shared" si="12"/>
        <v>10586.166271108303</v>
      </c>
    </row>
    <row r="43" spans="1:19" ht="12.75">
      <c r="A43" s="240">
        <v>37</v>
      </c>
      <c r="B43" s="241" t="s">
        <v>169</v>
      </c>
      <c r="C43" s="241" t="s">
        <v>170</v>
      </c>
      <c r="D43" s="241">
        <v>116180</v>
      </c>
      <c r="E43" s="237">
        <f t="shared" si="6"/>
        <v>165309.24695932295</v>
      </c>
      <c r="F43" s="241">
        <v>23986</v>
      </c>
      <c r="G43" s="237">
        <f t="shared" si="6"/>
        <v>34129.00324983922</v>
      </c>
      <c r="H43" s="241">
        <v>2325</v>
      </c>
      <c r="I43" s="237">
        <f t="shared" si="7"/>
        <v>3308.1769597213447</v>
      </c>
      <c r="J43" s="241">
        <v>1470</v>
      </c>
      <c r="K43" s="237">
        <f t="shared" si="8"/>
        <v>2091.6215616302698</v>
      </c>
      <c r="L43" s="241">
        <v>1800</v>
      </c>
      <c r="M43" s="237">
        <f t="shared" si="9"/>
        <v>2561.1692591391056</v>
      </c>
      <c r="N43" s="241">
        <v>6891</v>
      </c>
      <c r="O43" s="237">
        <f t="shared" si="10"/>
        <v>9805.009647070876</v>
      </c>
      <c r="P43" s="241">
        <v>98</v>
      </c>
      <c r="Q43" s="237">
        <f t="shared" si="11"/>
        <v>139.44143744201799</v>
      </c>
      <c r="R43" s="242">
        <v>79610</v>
      </c>
      <c r="S43" s="237">
        <f t="shared" si="12"/>
        <v>113274.82484448011</v>
      </c>
    </row>
    <row r="44" spans="1:19" ht="12.75">
      <c r="A44" s="240">
        <v>38</v>
      </c>
      <c r="B44" s="241" t="s">
        <v>169</v>
      </c>
      <c r="C44" s="241" t="s">
        <v>171</v>
      </c>
      <c r="D44" s="241">
        <v>87198</v>
      </c>
      <c r="E44" s="237">
        <f t="shared" si="6"/>
        <v>124071.57614356208</v>
      </c>
      <c r="F44" s="241">
        <v>15817</v>
      </c>
      <c r="G44" s="237">
        <f t="shared" si="6"/>
        <v>22505.563428779576</v>
      </c>
      <c r="H44" s="241">
        <v>2515</v>
      </c>
      <c r="I44" s="237">
        <f t="shared" si="7"/>
        <v>3578.5226037415837</v>
      </c>
      <c r="J44" s="241">
        <v>363</v>
      </c>
      <c r="K44" s="237">
        <f t="shared" si="8"/>
        <v>516.5024672597197</v>
      </c>
      <c r="L44" s="241">
        <v>127</v>
      </c>
      <c r="M44" s="237">
        <f t="shared" si="9"/>
        <v>180.70471995037025</v>
      </c>
      <c r="N44" s="241">
        <v>0</v>
      </c>
      <c r="O44" s="237">
        <f t="shared" si="10"/>
        <v>0</v>
      </c>
      <c r="P44" s="241">
        <v>176</v>
      </c>
      <c r="Q44" s="237">
        <f t="shared" si="11"/>
        <v>250.42543867137923</v>
      </c>
      <c r="R44" s="242">
        <v>68200</v>
      </c>
      <c r="S44" s="237">
        <f t="shared" si="12"/>
        <v>97039.85748515945</v>
      </c>
    </row>
    <row r="45" spans="1:19" ht="12.75">
      <c r="A45" s="240">
        <v>39</v>
      </c>
      <c r="B45" s="241" t="s">
        <v>169</v>
      </c>
      <c r="C45" s="241" t="s">
        <v>172</v>
      </c>
      <c r="D45" s="241">
        <v>36694</v>
      </c>
      <c r="E45" s="237">
        <f t="shared" si="6"/>
        <v>52210.858219361304</v>
      </c>
      <c r="F45" s="241">
        <v>10352</v>
      </c>
      <c r="G45" s="237">
        <f t="shared" si="6"/>
        <v>14729.568983671123</v>
      </c>
      <c r="H45" s="241">
        <v>1482</v>
      </c>
      <c r="I45" s="237">
        <f t="shared" si="7"/>
        <v>2108.696023357864</v>
      </c>
      <c r="J45" s="241">
        <v>696</v>
      </c>
      <c r="K45" s="237">
        <f t="shared" si="8"/>
        <v>990.3187802004542</v>
      </c>
      <c r="L45" s="241">
        <v>0</v>
      </c>
      <c r="M45" s="237">
        <f t="shared" si="9"/>
        <v>0</v>
      </c>
      <c r="N45" s="241">
        <v>570</v>
      </c>
      <c r="O45" s="237">
        <f t="shared" si="10"/>
        <v>811.0369320607168</v>
      </c>
      <c r="P45" s="241">
        <v>626</v>
      </c>
      <c r="Q45" s="237">
        <f t="shared" si="11"/>
        <v>890.7177534561556</v>
      </c>
      <c r="R45" s="242">
        <v>22968</v>
      </c>
      <c r="S45" s="237">
        <f t="shared" si="12"/>
        <v>32680.519746614988</v>
      </c>
    </row>
    <row r="46" spans="1:19" ht="12.75">
      <c r="A46" s="240">
        <v>40</v>
      </c>
      <c r="B46" s="241" t="s">
        <v>173</v>
      </c>
      <c r="C46" s="241" t="s">
        <v>174</v>
      </c>
      <c r="D46" s="241">
        <v>130892</v>
      </c>
      <c r="E46" s="237">
        <f t="shared" si="6"/>
        <v>186242.53703735324</v>
      </c>
      <c r="F46" s="241">
        <v>17816</v>
      </c>
      <c r="G46" s="237">
        <f t="shared" si="6"/>
        <v>25349.884178234614</v>
      </c>
      <c r="H46" s="241">
        <v>1913</v>
      </c>
      <c r="I46" s="237">
        <f t="shared" si="7"/>
        <v>2721.9537737406163</v>
      </c>
      <c r="J46" s="241">
        <v>2138</v>
      </c>
      <c r="K46" s="237">
        <f t="shared" si="8"/>
        <v>3042.0999311330042</v>
      </c>
      <c r="L46" s="241">
        <v>690</v>
      </c>
      <c r="M46" s="237">
        <f t="shared" si="9"/>
        <v>981.7815493366572</v>
      </c>
      <c r="N46" s="241">
        <v>2250</v>
      </c>
      <c r="O46" s="237">
        <f t="shared" si="10"/>
        <v>3201.461573923882</v>
      </c>
      <c r="P46" s="241">
        <v>2143</v>
      </c>
      <c r="Q46" s="237">
        <f t="shared" si="11"/>
        <v>3049.2142901861685</v>
      </c>
      <c r="R46" s="242">
        <v>103942</v>
      </c>
      <c r="S46" s="237">
        <f t="shared" si="12"/>
        <v>147896.14174079828</v>
      </c>
    </row>
    <row r="47" spans="1:19" ht="12.75">
      <c r="A47" s="240">
        <v>41</v>
      </c>
      <c r="B47" s="241" t="s">
        <v>173</v>
      </c>
      <c r="C47" s="241" t="s">
        <v>175</v>
      </c>
      <c r="D47" s="241">
        <v>54262</v>
      </c>
      <c r="E47" s="237">
        <f t="shared" si="6"/>
        <v>77207.87018855897</v>
      </c>
      <c r="F47" s="241">
        <v>16844</v>
      </c>
      <c r="G47" s="237">
        <f t="shared" si="6"/>
        <v>23966.852778299497</v>
      </c>
      <c r="H47" s="241">
        <v>5460</v>
      </c>
      <c r="I47" s="237">
        <f t="shared" si="7"/>
        <v>7768.880086055287</v>
      </c>
      <c r="J47" s="241">
        <v>3000</v>
      </c>
      <c r="K47" s="237">
        <f t="shared" si="8"/>
        <v>4268.615431898509</v>
      </c>
      <c r="L47" s="241">
        <v>925</v>
      </c>
      <c r="M47" s="237">
        <f t="shared" si="9"/>
        <v>1316.1564248353739</v>
      </c>
      <c r="N47" s="241">
        <v>3684</v>
      </c>
      <c r="O47" s="237">
        <f t="shared" si="10"/>
        <v>5241.85975037137</v>
      </c>
      <c r="P47" s="241">
        <v>178</v>
      </c>
      <c r="Q47" s="237">
        <f t="shared" si="11"/>
        <v>253.2711822926449</v>
      </c>
      <c r="R47" s="242">
        <v>24171</v>
      </c>
      <c r="S47" s="237">
        <f t="shared" si="12"/>
        <v>34392.23453480629</v>
      </c>
    </row>
    <row r="48" spans="1:19" ht="12.75">
      <c r="A48" s="240">
        <v>42</v>
      </c>
      <c r="B48" s="241" t="s">
        <v>173</v>
      </c>
      <c r="C48" s="241" t="s">
        <v>176</v>
      </c>
      <c r="D48" s="241">
        <v>171665</v>
      </c>
      <c r="E48" s="237">
        <f t="shared" si="6"/>
        <v>244257.2893722859</v>
      </c>
      <c r="F48" s="241">
        <v>24656</v>
      </c>
      <c r="G48" s="237">
        <f t="shared" si="6"/>
        <v>35082.32736296322</v>
      </c>
      <c r="H48" s="241">
        <v>3270</v>
      </c>
      <c r="I48" s="237">
        <f t="shared" si="7"/>
        <v>4652.790820769375</v>
      </c>
      <c r="J48" s="241">
        <v>5716</v>
      </c>
      <c r="K48" s="237">
        <f t="shared" si="8"/>
        <v>8133.135269577293</v>
      </c>
      <c r="L48" s="241">
        <v>3833</v>
      </c>
      <c r="M48" s="237">
        <f t="shared" si="9"/>
        <v>5453.867650155662</v>
      </c>
      <c r="N48" s="241">
        <v>13761</v>
      </c>
      <c r="O48" s="237">
        <f t="shared" si="10"/>
        <v>19580.13898611846</v>
      </c>
      <c r="P48" s="241">
        <v>82</v>
      </c>
      <c r="Q48" s="237">
        <f t="shared" si="11"/>
        <v>116.67548847189259</v>
      </c>
      <c r="R48" s="242">
        <v>120347</v>
      </c>
      <c r="S48" s="237">
        <f t="shared" si="12"/>
        <v>171238.35379422997</v>
      </c>
    </row>
    <row r="49" spans="1:19" ht="12.75">
      <c r="A49" s="240">
        <v>43</v>
      </c>
      <c r="B49" s="241" t="s">
        <v>177</v>
      </c>
      <c r="C49" s="241" t="s">
        <v>178</v>
      </c>
      <c r="D49" s="241">
        <v>19537.5</v>
      </c>
      <c r="E49" s="237">
        <f t="shared" si="6"/>
        <v>27799.358000239044</v>
      </c>
      <c r="F49" s="241">
        <v>3721.22</v>
      </c>
      <c r="G49" s="237">
        <f t="shared" si="6"/>
        <v>5294.819039163123</v>
      </c>
      <c r="H49" s="241">
        <v>1119.99</v>
      </c>
      <c r="I49" s="237">
        <f t="shared" si="7"/>
        <v>1593.6021991906705</v>
      </c>
      <c r="J49" s="241">
        <v>390.73</v>
      </c>
      <c r="K49" s="237">
        <f t="shared" si="8"/>
        <v>555.9587025685682</v>
      </c>
      <c r="L49" s="241">
        <v>340</v>
      </c>
      <c r="M49" s="237">
        <f t="shared" si="9"/>
        <v>483.7764156151644</v>
      </c>
      <c r="N49" s="241">
        <v>4363</v>
      </c>
      <c r="O49" s="237">
        <f t="shared" si="10"/>
        <v>6207.989709791065</v>
      </c>
      <c r="P49" s="241">
        <v>30</v>
      </c>
      <c r="Q49" s="237">
        <f t="shared" si="11"/>
        <v>42.686154318985096</v>
      </c>
      <c r="R49" s="242">
        <v>9572.56</v>
      </c>
      <c r="S49" s="237">
        <f t="shared" si="12"/>
        <v>13620.525779591464</v>
      </c>
    </row>
    <row r="50" spans="1:19" ht="12.75">
      <c r="A50" s="240">
        <v>44</v>
      </c>
      <c r="B50" s="241" t="s">
        <v>177</v>
      </c>
      <c r="C50" s="241" t="s">
        <v>179</v>
      </c>
      <c r="D50" s="241">
        <v>183250</v>
      </c>
      <c r="E50" s="237">
        <f t="shared" si="6"/>
        <v>260741.25929846728</v>
      </c>
      <c r="F50" s="241">
        <v>37398</v>
      </c>
      <c r="G50" s="237">
        <f t="shared" si="6"/>
        <v>53212.55997404682</v>
      </c>
      <c r="H50" s="241">
        <v>4714</v>
      </c>
      <c r="I50" s="237">
        <f t="shared" si="7"/>
        <v>6707.417715323191</v>
      </c>
      <c r="J50" s="241">
        <v>1781</v>
      </c>
      <c r="K50" s="237">
        <f t="shared" si="8"/>
        <v>2534.1346947370816</v>
      </c>
      <c r="L50" s="241">
        <v>3120</v>
      </c>
      <c r="M50" s="237">
        <f t="shared" si="9"/>
        <v>4439.36004917445</v>
      </c>
      <c r="N50" s="241">
        <v>3803</v>
      </c>
      <c r="O50" s="237">
        <f t="shared" si="10"/>
        <v>5411.181495836678</v>
      </c>
      <c r="P50" s="241">
        <v>282</v>
      </c>
      <c r="Q50" s="237">
        <f t="shared" si="11"/>
        <v>401.2498505984599</v>
      </c>
      <c r="R50" s="242">
        <v>132152</v>
      </c>
      <c r="S50" s="237">
        <f t="shared" si="12"/>
        <v>188035.3555187506</v>
      </c>
    </row>
    <row r="51" spans="1:19" ht="12.75">
      <c r="A51" s="240">
        <v>45</v>
      </c>
      <c r="B51" s="241" t="s">
        <v>180</v>
      </c>
      <c r="C51" s="241" t="s">
        <v>181</v>
      </c>
      <c r="D51" s="241">
        <v>137462</v>
      </c>
      <c r="E51" s="237">
        <f t="shared" si="6"/>
        <v>195590.80483321098</v>
      </c>
      <c r="F51" s="241">
        <v>25383</v>
      </c>
      <c r="G51" s="237">
        <f t="shared" si="6"/>
        <v>36116.75516929329</v>
      </c>
      <c r="H51" s="241">
        <v>6050</v>
      </c>
      <c r="I51" s="237">
        <f t="shared" si="7"/>
        <v>8608.374454328661</v>
      </c>
      <c r="J51" s="241">
        <v>1990</v>
      </c>
      <c r="K51" s="237">
        <f t="shared" si="8"/>
        <v>2831.5149031593446</v>
      </c>
      <c r="L51" s="241">
        <v>1952</v>
      </c>
      <c r="M51" s="237">
        <f t="shared" si="9"/>
        <v>2777.4457743552966</v>
      </c>
      <c r="N51" s="241">
        <v>14465</v>
      </c>
      <c r="O51" s="237">
        <f t="shared" si="10"/>
        <v>20581.84074080398</v>
      </c>
      <c r="P51" s="241">
        <v>439</v>
      </c>
      <c r="Q51" s="237">
        <f t="shared" si="11"/>
        <v>624.6407248678153</v>
      </c>
      <c r="R51" s="242">
        <v>87183</v>
      </c>
      <c r="S51" s="237">
        <f t="shared" si="12"/>
        <v>124050.23306640258</v>
      </c>
    </row>
    <row r="52" spans="1:19" ht="12.75">
      <c r="A52" s="240">
        <v>46</v>
      </c>
      <c r="B52" s="241" t="s">
        <v>180</v>
      </c>
      <c r="C52" s="241" t="s">
        <v>182</v>
      </c>
      <c r="D52" s="241">
        <v>39311</v>
      </c>
      <c r="E52" s="237">
        <f t="shared" si="6"/>
        <v>55934.51374778744</v>
      </c>
      <c r="F52" s="241">
        <v>7500</v>
      </c>
      <c r="G52" s="237">
        <f t="shared" si="6"/>
        <v>10671.538579746273</v>
      </c>
      <c r="H52" s="241">
        <v>1369</v>
      </c>
      <c r="I52" s="237">
        <f t="shared" si="7"/>
        <v>1947.9115087563532</v>
      </c>
      <c r="J52" s="241">
        <v>282</v>
      </c>
      <c r="K52" s="237">
        <f t="shared" si="8"/>
        <v>401.2498505984599</v>
      </c>
      <c r="L52" s="241">
        <v>623</v>
      </c>
      <c r="M52" s="237">
        <f t="shared" si="9"/>
        <v>886.4491380242572</v>
      </c>
      <c r="N52" s="241">
        <v>3233</v>
      </c>
      <c r="O52" s="237">
        <f t="shared" si="10"/>
        <v>4600.144563775961</v>
      </c>
      <c r="P52" s="241">
        <v>106</v>
      </c>
      <c r="Q52" s="237">
        <f t="shared" si="11"/>
        <v>150.82441192708066</v>
      </c>
      <c r="R52" s="242">
        <v>26198</v>
      </c>
      <c r="S52" s="237">
        <f t="shared" si="12"/>
        <v>37276.39569495905</v>
      </c>
    </row>
    <row r="53" spans="1:19" ht="12.75">
      <c r="A53" s="240">
        <v>47</v>
      </c>
      <c r="B53" s="241" t="s">
        <v>180</v>
      </c>
      <c r="C53" s="241" t="s">
        <v>183</v>
      </c>
      <c r="D53" s="241">
        <v>50210</v>
      </c>
      <c r="E53" s="237">
        <f t="shared" si="6"/>
        <v>71442.39361187472</v>
      </c>
      <c r="F53" s="241">
        <v>9193</v>
      </c>
      <c r="G53" s="237">
        <f t="shared" si="6"/>
        <v>13080.460555147665</v>
      </c>
      <c r="H53" s="241">
        <v>2410</v>
      </c>
      <c r="I53" s="237">
        <f t="shared" si="7"/>
        <v>3429.121063625136</v>
      </c>
      <c r="J53" s="241">
        <v>1100</v>
      </c>
      <c r="K53" s="237">
        <f t="shared" si="8"/>
        <v>1565.1589916961202</v>
      </c>
      <c r="L53" s="241">
        <v>351</v>
      </c>
      <c r="M53" s="237">
        <f t="shared" si="9"/>
        <v>499.4280055321256</v>
      </c>
      <c r="N53" s="241">
        <v>8937</v>
      </c>
      <c r="O53" s="237">
        <f t="shared" si="10"/>
        <v>12716.20537162566</v>
      </c>
      <c r="P53" s="241">
        <v>77</v>
      </c>
      <c r="Q53" s="237">
        <f t="shared" si="11"/>
        <v>109.56112941872841</v>
      </c>
      <c r="R53" s="242">
        <v>28142</v>
      </c>
      <c r="S53" s="237">
        <f t="shared" si="12"/>
        <v>40042.45849482928</v>
      </c>
    </row>
    <row r="54" spans="1:19" ht="12.75">
      <c r="A54" s="240">
        <v>48</v>
      </c>
      <c r="B54" s="241" t="s">
        <v>180</v>
      </c>
      <c r="C54" s="241" t="s">
        <v>184</v>
      </c>
      <c r="D54" s="241">
        <v>72033</v>
      </c>
      <c r="E54" s="237">
        <f t="shared" si="6"/>
        <v>102493.72513531511</v>
      </c>
      <c r="F54" s="241">
        <v>8340</v>
      </c>
      <c r="G54" s="237">
        <f t="shared" si="6"/>
        <v>11866.750900677856</v>
      </c>
      <c r="H54" s="241">
        <v>4674</v>
      </c>
      <c r="I54" s="237">
        <f t="shared" si="7"/>
        <v>6650.502842897878</v>
      </c>
      <c r="J54" s="241">
        <v>1157</v>
      </c>
      <c r="K54" s="237">
        <f t="shared" si="8"/>
        <v>1646.2626849021917</v>
      </c>
      <c r="L54" s="241">
        <v>629</v>
      </c>
      <c r="M54" s="237">
        <f t="shared" si="9"/>
        <v>894.9863688880541</v>
      </c>
      <c r="N54" s="241">
        <v>8403</v>
      </c>
      <c r="O54" s="237">
        <f t="shared" si="10"/>
        <v>11956.391824747725</v>
      </c>
      <c r="P54" s="241">
        <v>82</v>
      </c>
      <c r="Q54" s="237">
        <f t="shared" si="11"/>
        <v>116.67548847189259</v>
      </c>
      <c r="R54" s="242">
        <v>48748</v>
      </c>
      <c r="S54" s="237">
        <f t="shared" si="12"/>
        <v>69362.15502472951</v>
      </c>
    </row>
    <row r="55" spans="1:19" ht="12.75">
      <c r="A55" s="240">
        <v>49</v>
      </c>
      <c r="B55" s="241" t="s">
        <v>180</v>
      </c>
      <c r="C55" s="241" t="s">
        <v>185</v>
      </c>
      <c r="D55" s="241">
        <v>39206</v>
      </c>
      <c r="E55" s="237">
        <f t="shared" si="6"/>
        <v>55785.11220767099</v>
      </c>
      <c r="F55" s="241">
        <v>7720</v>
      </c>
      <c r="G55" s="237">
        <f t="shared" si="6"/>
        <v>10984.570378085498</v>
      </c>
      <c r="H55" s="241">
        <v>915</v>
      </c>
      <c r="I55" s="237">
        <f t="shared" si="7"/>
        <v>1301.9277067290454</v>
      </c>
      <c r="J55" s="241">
        <v>1146</v>
      </c>
      <c r="K55" s="237">
        <f t="shared" si="8"/>
        <v>1630.6110949852307</v>
      </c>
      <c r="L55" s="241">
        <v>113</v>
      </c>
      <c r="M55" s="237">
        <f t="shared" si="9"/>
        <v>160.78451460151052</v>
      </c>
      <c r="N55" s="241">
        <v>2376</v>
      </c>
      <c r="O55" s="237">
        <f t="shared" si="10"/>
        <v>3380.7434220636196</v>
      </c>
      <c r="P55" s="241">
        <v>1200</v>
      </c>
      <c r="Q55" s="237">
        <f t="shared" si="11"/>
        <v>1707.446172759404</v>
      </c>
      <c r="R55" s="242">
        <v>25736</v>
      </c>
      <c r="S55" s="237">
        <f t="shared" si="12"/>
        <v>36619.02891844668</v>
      </c>
    </row>
    <row r="56" spans="1:19" ht="12.75">
      <c r="A56" s="240">
        <v>50</v>
      </c>
      <c r="B56" s="241" t="s">
        <v>180</v>
      </c>
      <c r="C56" s="241" t="s">
        <v>186</v>
      </c>
      <c r="D56" s="241">
        <v>67114</v>
      </c>
      <c r="E56" s="237">
        <f t="shared" si="6"/>
        <v>95494.61869881219</v>
      </c>
      <c r="F56" s="241">
        <v>8554</v>
      </c>
      <c r="G56" s="237">
        <f t="shared" si="6"/>
        <v>12171.245468153284</v>
      </c>
      <c r="H56" s="241">
        <v>1908</v>
      </c>
      <c r="I56" s="237">
        <f t="shared" si="7"/>
        <v>2714.839414687452</v>
      </c>
      <c r="J56" s="241">
        <v>5371</v>
      </c>
      <c r="K56" s="237">
        <f t="shared" si="8"/>
        <v>7642.244494908965</v>
      </c>
      <c r="L56" s="241">
        <v>0</v>
      </c>
      <c r="M56" s="237">
        <f t="shared" si="9"/>
        <v>0</v>
      </c>
      <c r="N56" s="241">
        <v>2219</v>
      </c>
      <c r="O56" s="237">
        <f t="shared" si="10"/>
        <v>3157.3525477942644</v>
      </c>
      <c r="P56" s="241">
        <v>181</v>
      </c>
      <c r="Q56" s="237">
        <f t="shared" si="11"/>
        <v>257.5397977245434</v>
      </c>
      <c r="R56" s="242">
        <v>48881</v>
      </c>
      <c r="S56" s="237">
        <f t="shared" si="12"/>
        <v>69551.39697554368</v>
      </c>
    </row>
    <row r="57" spans="1:19" ht="12.75">
      <c r="A57" s="240">
        <v>51</v>
      </c>
      <c r="B57" s="241" t="s">
        <v>180</v>
      </c>
      <c r="C57" s="241" t="s">
        <v>187</v>
      </c>
      <c r="D57" s="241">
        <v>51725</v>
      </c>
      <c r="E57" s="237">
        <f t="shared" si="6"/>
        <v>73598.04440498346</v>
      </c>
      <c r="F57" s="241">
        <v>6807</v>
      </c>
      <c r="G57" s="237">
        <f t="shared" si="6"/>
        <v>9685.488414977717</v>
      </c>
      <c r="H57" s="241">
        <v>1410</v>
      </c>
      <c r="I57" s="237">
        <f t="shared" si="7"/>
        <v>2006.2492529922995</v>
      </c>
      <c r="J57" s="241">
        <v>2136</v>
      </c>
      <c r="K57" s="237">
        <f t="shared" si="8"/>
        <v>3039.2541875117386</v>
      </c>
      <c r="L57" s="241">
        <v>106</v>
      </c>
      <c r="M57" s="237">
        <f t="shared" si="9"/>
        <v>150.82441192708066</v>
      </c>
      <c r="N57" s="241">
        <v>771</v>
      </c>
      <c r="O57" s="237">
        <f t="shared" si="10"/>
        <v>1097.034165997917</v>
      </c>
      <c r="P57" s="241">
        <v>88</v>
      </c>
      <c r="Q57" s="237">
        <f t="shared" si="11"/>
        <v>125.21271933568961</v>
      </c>
      <c r="R57" s="242">
        <v>40407</v>
      </c>
      <c r="S57" s="237">
        <f t="shared" si="12"/>
        <v>57493.98125224102</v>
      </c>
    </row>
    <row r="58" spans="1:19" ht="12.75">
      <c r="A58" s="240">
        <v>52</v>
      </c>
      <c r="B58" s="241" t="s">
        <v>188</v>
      </c>
      <c r="C58" s="241" t="s">
        <v>189</v>
      </c>
      <c r="D58" s="241">
        <v>127862</v>
      </c>
      <c r="E58" s="237">
        <f t="shared" si="6"/>
        <v>181931.23545113573</v>
      </c>
      <c r="F58" s="241">
        <v>13799</v>
      </c>
      <c r="G58" s="237">
        <f t="shared" si="6"/>
        <v>19634.208114922512</v>
      </c>
      <c r="H58" s="241">
        <v>1949</v>
      </c>
      <c r="I58" s="237">
        <f t="shared" si="7"/>
        <v>2773.177158923398</v>
      </c>
      <c r="J58" s="241">
        <v>1286</v>
      </c>
      <c r="K58" s="237">
        <f t="shared" si="8"/>
        <v>1829.8131484738278</v>
      </c>
      <c r="L58" s="241">
        <v>1948</v>
      </c>
      <c r="M58" s="237">
        <f t="shared" si="9"/>
        <v>2771.7542871127657</v>
      </c>
      <c r="N58" s="241">
        <v>5428</v>
      </c>
      <c r="O58" s="237">
        <f t="shared" si="10"/>
        <v>7723.3481881150365</v>
      </c>
      <c r="P58" s="241">
        <v>174</v>
      </c>
      <c r="Q58" s="237">
        <f t="shared" si="11"/>
        <v>247.57969505011354</v>
      </c>
      <c r="R58" s="242">
        <v>103278</v>
      </c>
      <c r="S58" s="237">
        <f t="shared" si="12"/>
        <v>146951.35485853808</v>
      </c>
    </row>
    <row r="59" spans="1:19" ht="12.75">
      <c r="A59" s="240">
        <v>53</v>
      </c>
      <c r="B59" s="241" t="s">
        <v>190</v>
      </c>
      <c r="C59" s="241" t="s">
        <v>191</v>
      </c>
      <c r="D59" s="241">
        <v>42605</v>
      </c>
      <c r="E59" s="237">
        <f t="shared" si="6"/>
        <v>60621.453492012</v>
      </c>
      <c r="F59" s="241">
        <v>7617</v>
      </c>
      <c r="G59" s="237">
        <f t="shared" si="6"/>
        <v>10838.014581590316</v>
      </c>
      <c r="H59" s="241">
        <v>1284</v>
      </c>
      <c r="I59" s="237">
        <f t="shared" si="7"/>
        <v>1826.9674048525621</v>
      </c>
      <c r="J59" s="241">
        <v>851</v>
      </c>
      <c r="K59" s="237">
        <f t="shared" si="8"/>
        <v>1210.8639108485438</v>
      </c>
      <c r="L59" s="241">
        <v>45</v>
      </c>
      <c r="M59" s="237">
        <f t="shared" si="9"/>
        <v>64.02923147847764</v>
      </c>
      <c r="N59" s="241">
        <v>1242</v>
      </c>
      <c r="O59" s="237">
        <f t="shared" si="10"/>
        <v>1767.206788805983</v>
      </c>
      <c r="P59" s="241">
        <v>134</v>
      </c>
      <c r="Q59" s="237">
        <f t="shared" si="11"/>
        <v>190.66482262480008</v>
      </c>
      <c r="R59" s="242">
        <v>31432</v>
      </c>
      <c r="S59" s="237">
        <f t="shared" si="12"/>
        <v>44723.70675181132</v>
      </c>
    </row>
    <row r="60" spans="1:19" ht="12.75">
      <c r="A60" s="240">
        <v>54</v>
      </c>
      <c r="B60" s="241" t="s">
        <v>190</v>
      </c>
      <c r="C60" s="241" t="s">
        <v>192</v>
      </c>
      <c r="D60" s="241">
        <v>50168</v>
      </c>
      <c r="E60" s="237">
        <f t="shared" si="6"/>
        <v>71382.63299582814</v>
      </c>
      <c r="F60" s="241">
        <v>9018</v>
      </c>
      <c r="G60" s="237">
        <f t="shared" si="6"/>
        <v>12831.45798828692</v>
      </c>
      <c r="H60" s="241">
        <v>1477</v>
      </c>
      <c r="I60" s="237">
        <f t="shared" si="7"/>
        <v>2101.5816643046996</v>
      </c>
      <c r="J60" s="241">
        <v>1630</v>
      </c>
      <c r="K60" s="237">
        <f t="shared" si="8"/>
        <v>2319.2810513315235</v>
      </c>
      <c r="L60" s="241">
        <v>0</v>
      </c>
      <c r="M60" s="237">
        <f t="shared" si="9"/>
        <v>0</v>
      </c>
      <c r="N60" s="241">
        <v>1209</v>
      </c>
      <c r="O60" s="237">
        <f t="shared" si="10"/>
        <v>1720.2520190550993</v>
      </c>
      <c r="P60" s="241">
        <v>138</v>
      </c>
      <c r="Q60" s="237">
        <f t="shared" si="11"/>
        <v>196.35630986733145</v>
      </c>
      <c r="R60" s="242">
        <v>36696</v>
      </c>
      <c r="S60" s="237">
        <f t="shared" si="12"/>
        <v>52213.70396298257</v>
      </c>
    </row>
    <row r="61" spans="1:19" ht="12.75">
      <c r="A61" s="240">
        <v>55</v>
      </c>
      <c r="B61" s="241" t="s">
        <v>190</v>
      </c>
      <c r="C61" s="241" t="s">
        <v>193</v>
      </c>
      <c r="D61" s="241">
        <v>54645</v>
      </c>
      <c r="E61" s="237">
        <f t="shared" si="6"/>
        <v>77752.83009203135</v>
      </c>
      <c r="F61" s="241">
        <v>8350</v>
      </c>
      <c r="G61" s="237">
        <f t="shared" si="6"/>
        <v>11880.979618784184</v>
      </c>
      <c r="H61" s="241">
        <v>1063</v>
      </c>
      <c r="I61" s="237">
        <f t="shared" si="7"/>
        <v>1512.5127347027053</v>
      </c>
      <c r="J61" s="241">
        <v>2649</v>
      </c>
      <c r="K61" s="237">
        <f t="shared" si="8"/>
        <v>3769.187426366384</v>
      </c>
      <c r="L61" s="241">
        <v>515</v>
      </c>
      <c r="M61" s="237">
        <f t="shared" si="9"/>
        <v>732.7789824759108</v>
      </c>
      <c r="N61" s="241">
        <v>14644</v>
      </c>
      <c r="O61" s="237">
        <f t="shared" si="10"/>
        <v>20836.534794907257</v>
      </c>
      <c r="P61" s="241">
        <v>31</v>
      </c>
      <c r="Q61" s="237">
        <f t="shared" si="11"/>
        <v>44.10902612961793</v>
      </c>
      <c r="R61" s="242">
        <v>27393</v>
      </c>
      <c r="S61" s="237">
        <f t="shared" si="12"/>
        <v>38976.72750866529</v>
      </c>
    </row>
    <row r="62" spans="1:19" ht="12.75">
      <c r="A62" s="240">
        <v>56</v>
      </c>
      <c r="B62" s="241" t="s">
        <v>190</v>
      </c>
      <c r="C62" s="241" t="s">
        <v>194</v>
      </c>
      <c r="D62" s="241">
        <v>18498</v>
      </c>
      <c r="E62" s="237">
        <f t="shared" si="6"/>
        <v>26320.28275308621</v>
      </c>
      <c r="F62" s="241">
        <v>2510</v>
      </c>
      <c r="G62" s="237">
        <f t="shared" si="6"/>
        <v>3571.4082446884195</v>
      </c>
      <c r="H62" s="241">
        <v>892</v>
      </c>
      <c r="I62" s="237">
        <f t="shared" si="7"/>
        <v>1269.20165508449</v>
      </c>
      <c r="J62" s="241">
        <v>389</v>
      </c>
      <c r="K62" s="237">
        <f t="shared" si="8"/>
        <v>553.4971343361734</v>
      </c>
      <c r="L62" s="241">
        <v>0</v>
      </c>
      <c r="M62" s="237">
        <f t="shared" si="9"/>
        <v>0</v>
      </c>
      <c r="N62" s="241">
        <v>759</v>
      </c>
      <c r="O62" s="237">
        <f t="shared" si="10"/>
        <v>1079.9597042703228</v>
      </c>
      <c r="P62" s="241">
        <v>101</v>
      </c>
      <c r="Q62" s="237">
        <f t="shared" si="11"/>
        <v>143.71005287391648</v>
      </c>
      <c r="R62" s="242">
        <v>13847</v>
      </c>
      <c r="S62" s="237">
        <f t="shared" si="12"/>
        <v>19702.50596183289</v>
      </c>
    </row>
    <row r="63" spans="1:19" ht="12.75">
      <c r="A63" s="240">
        <v>57</v>
      </c>
      <c r="B63" s="241" t="s">
        <v>190</v>
      </c>
      <c r="C63" s="241" t="s">
        <v>195</v>
      </c>
      <c r="D63" s="241">
        <v>48746</v>
      </c>
      <c r="E63" s="237">
        <f t="shared" si="6"/>
        <v>69359.30928110825</v>
      </c>
      <c r="F63" s="241">
        <v>7654</v>
      </c>
      <c r="G63" s="237">
        <f t="shared" si="6"/>
        <v>10890.66083858373</v>
      </c>
      <c r="H63" s="241">
        <v>1887</v>
      </c>
      <c r="I63" s="237">
        <f t="shared" si="7"/>
        <v>2684.9591066641624</v>
      </c>
      <c r="J63" s="241">
        <v>1041</v>
      </c>
      <c r="K63" s="237">
        <f t="shared" si="8"/>
        <v>1481.2095548687828</v>
      </c>
      <c r="L63" s="241">
        <v>129</v>
      </c>
      <c r="M63" s="237">
        <f t="shared" si="9"/>
        <v>183.5504635716359</v>
      </c>
      <c r="N63" s="241">
        <v>3854</v>
      </c>
      <c r="O63" s="237">
        <f t="shared" si="10"/>
        <v>5483.747958178952</v>
      </c>
      <c r="P63" s="241">
        <v>329</v>
      </c>
      <c r="Q63" s="237">
        <f t="shared" si="11"/>
        <v>468.1248256982032</v>
      </c>
      <c r="R63" s="242">
        <v>33852</v>
      </c>
      <c r="S63" s="237">
        <f t="shared" si="12"/>
        <v>48167.05653354278</v>
      </c>
    </row>
    <row r="64" spans="1:19" ht="12.75">
      <c r="A64" s="240">
        <v>58</v>
      </c>
      <c r="B64" s="241" t="s">
        <v>190</v>
      </c>
      <c r="C64" s="241" t="s">
        <v>196</v>
      </c>
      <c r="D64" s="241">
        <v>56825</v>
      </c>
      <c r="E64" s="237">
        <f t="shared" si="6"/>
        <v>80854.69063921094</v>
      </c>
      <c r="F64" s="241">
        <v>13508</v>
      </c>
      <c r="G64" s="237">
        <f t="shared" si="6"/>
        <v>19220.152418028356</v>
      </c>
      <c r="H64" s="241">
        <v>2869</v>
      </c>
      <c r="I64" s="237">
        <f t="shared" si="7"/>
        <v>4082.2192247056078</v>
      </c>
      <c r="J64" s="241">
        <v>742</v>
      </c>
      <c r="K64" s="237">
        <f t="shared" si="8"/>
        <v>1055.7708834895648</v>
      </c>
      <c r="L64" s="241">
        <v>0</v>
      </c>
      <c r="M64" s="237">
        <f t="shared" si="9"/>
        <v>0</v>
      </c>
      <c r="N64" s="241">
        <v>1430</v>
      </c>
      <c r="O64" s="237">
        <f t="shared" si="10"/>
        <v>2034.706689204956</v>
      </c>
      <c r="P64" s="241">
        <v>264</v>
      </c>
      <c r="Q64" s="237">
        <f t="shared" si="11"/>
        <v>375.63815800706885</v>
      </c>
      <c r="R64" s="242">
        <v>38012</v>
      </c>
      <c r="S64" s="237">
        <f t="shared" si="12"/>
        <v>54086.20326577538</v>
      </c>
    </row>
    <row r="65" spans="1:19" ht="12.75">
      <c r="A65" s="240">
        <v>59</v>
      </c>
      <c r="B65" s="241" t="s">
        <v>190</v>
      </c>
      <c r="C65" s="241" t="s">
        <v>197</v>
      </c>
      <c r="D65" s="241">
        <v>69343</v>
      </c>
      <c r="E65" s="237">
        <f t="shared" si="6"/>
        <v>98666.19996471278</v>
      </c>
      <c r="F65" s="241">
        <v>14767</v>
      </c>
      <c r="G65" s="237">
        <f t="shared" si="6"/>
        <v>21011.548027615096</v>
      </c>
      <c r="H65" s="241">
        <v>1176</v>
      </c>
      <c r="I65" s="237">
        <f t="shared" si="7"/>
        <v>1673.2972493042157</v>
      </c>
      <c r="J65" s="241">
        <v>2439</v>
      </c>
      <c r="K65" s="237">
        <f t="shared" si="8"/>
        <v>3470.384346133488</v>
      </c>
      <c r="L65" s="241">
        <v>101</v>
      </c>
      <c r="M65" s="237">
        <f t="shared" si="9"/>
        <v>143.71005287391648</v>
      </c>
      <c r="N65" s="241">
        <v>790</v>
      </c>
      <c r="O65" s="237">
        <f t="shared" si="10"/>
        <v>1124.068730399941</v>
      </c>
      <c r="P65" s="241">
        <v>229</v>
      </c>
      <c r="Q65" s="237">
        <f t="shared" si="11"/>
        <v>325.83764463491957</v>
      </c>
      <c r="R65" s="242">
        <v>49841</v>
      </c>
      <c r="S65" s="237">
        <f t="shared" si="12"/>
        <v>70917.3539137512</v>
      </c>
    </row>
    <row r="66" spans="1:19" ht="12.75">
      <c r="A66" s="240">
        <v>60</v>
      </c>
      <c r="B66" s="241" t="s">
        <v>190</v>
      </c>
      <c r="C66" s="241" t="s">
        <v>198</v>
      </c>
      <c r="D66" s="241">
        <v>127793</v>
      </c>
      <c r="E66" s="237">
        <f t="shared" si="6"/>
        <v>181833.05729620208</v>
      </c>
      <c r="F66" s="241">
        <v>21000</v>
      </c>
      <c r="G66" s="237">
        <f t="shared" si="6"/>
        <v>29880.308023289566</v>
      </c>
      <c r="H66" s="241">
        <v>2691</v>
      </c>
      <c r="I66" s="237">
        <f t="shared" si="7"/>
        <v>3828.948042412963</v>
      </c>
      <c r="J66" s="241">
        <v>6955</v>
      </c>
      <c r="K66" s="237">
        <f t="shared" si="8"/>
        <v>9896.073442951378</v>
      </c>
      <c r="L66" s="241">
        <v>823</v>
      </c>
      <c r="M66" s="237">
        <f t="shared" si="9"/>
        <v>1171.0235001508245</v>
      </c>
      <c r="N66" s="241">
        <v>4224</v>
      </c>
      <c r="O66" s="237">
        <f t="shared" si="10"/>
        <v>6010.210528113102</v>
      </c>
      <c r="P66" s="241">
        <v>390</v>
      </c>
      <c r="Q66" s="237">
        <f t="shared" si="11"/>
        <v>554.9200061468063</v>
      </c>
      <c r="R66" s="242">
        <v>91710</v>
      </c>
      <c r="S66" s="237">
        <f t="shared" si="12"/>
        <v>130491.57375313743</v>
      </c>
    </row>
    <row r="67" spans="1:19" ht="12.75">
      <c r="A67" s="240">
        <v>61</v>
      </c>
      <c r="B67" s="241" t="s">
        <v>190</v>
      </c>
      <c r="C67" s="241" t="s">
        <v>199</v>
      </c>
      <c r="D67" s="241">
        <v>30959</v>
      </c>
      <c r="E67" s="237">
        <f t="shared" si="6"/>
        <v>44050.68838538198</v>
      </c>
      <c r="F67" s="241">
        <v>6599</v>
      </c>
      <c r="G67" s="237">
        <f t="shared" si="6"/>
        <v>9389.531078366088</v>
      </c>
      <c r="H67" s="241">
        <v>1606</v>
      </c>
      <c r="I67" s="237">
        <f t="shared" si="7"/>
        <v>2285.1321278763353</v>
      </c>
      <c r="J67" s="241">
        <v>0</v>
      </c>
      <c r="K67" s="237">
        <f t="shared" si="8"/>
        <v>0</v>
      </c>
      <c r="L67" s="241">
        <v>48</v>
      </c>
      <c r="M67" s="237">
        <f t="shared" si="9"/>
        <v>68.29784691037615</v>
      </c>
      <c r="N67" s="241">
        <v>2828</v>
      </c>
      <c r="O67" s="237">
        <f t="shared" si="10"/>
        <v>4023.8814804696617</v>
      </c>
      <c r="P67" s="241">
        <v>382</v>
      </c>
      <c r="Q67" s="237">
        <f t="shared" si="11"/>
        <v>543.5370316617435</v>
      </c>
      <c r="R67" s="242">
        <v>19496</v>
      </c>
      <c r="S67" s="237">
        <f t="shared" si="12"/>
        <v>27740.30882009778</v>
      </c>
    </row>
    <row r="68" spans="1:19" ht="12.75">
      <c r="A68" s="240">
        <v>62</v>
      </c>
      <c r="B68" s="241" t="s">
        <v>200</v>
      </c>
      <c r="C68" s="241" t="s">
        <v>201</v>
      </c>
      <c r="D68" s="241">
        <v>252800</v>
      </c>
      <c r="E68" s="237">
        <f t="shared" si="6"/>
        <v>359701.99372798105</v>
      </c>
      <c r="F68" s="241">
        <v>43016</v>
      </c>
      <c r="G68" s="237">
        <f t="shared" si="6"/>
        <v>61206.253806182096</v>
      </c>
      <c r="H68" s="241">
        <v>7103</v>
      </c>
      <c r="I68" s="237">
        <f t="shared" si="7"/>
        <v>10106.658470925038</v>
      </c>
      <c r="J68" s="241">
        <v>15902</v>
      </c>
      <c r="K68" s="237">
        <f t="shared" si="8"/>
        <v>22626.507532683365</v>
      </c>
      <c r="L68" s="241">
        <v>1634</v>
      </c>
      <c r="M68" s="237">
        <f t="shared" si="9"/>
        <v>2324.972538574055</v>
      </c>
      <c r="N68" s="241">
        <v>7707</v>
      </c>
      <c r="O68" s="237">
        <f t="shared" si="10"/>
        <v>10966.073044547271</v>
      </c>
      <c r="P68" s="241">
        <v>1635</v>
      </c>
      <c r="Q68" s="237">
        <f t="shared" si="11"/>
        <v>2326.3954103846877</v>
      </c>
      <c r="R68" s="242">
        <v>175803</v>
      </c>
      <c r="S68" s="237">
        <f t="shared" si="12"/>
        <v>250145.13292468456</v>
      </c>
    </row>
    <row r="69" spans="1:19" ht="12.75">
      <c r="A69" s="240">
        <v>63</v>
      </c>
      <c r="B69" s="241" t="s">
        <v>202</v>
      </c>
      <c r="C69" s="241" t="s">
        <v>203</v>
      </c>
      <c r="D69" s="241">
        <v>114485</v>
      </c>
      <c r="E69" s="237">
        <f t="shared" si="6"/>
        <v>162897.47924030028</v>
      </c>
      <c r="F69" s="241">
        <v>21923</v>
      </c>
      <c r="G69" s="237">
        <f t="shared" si="6"/>
        <v>31193.618704503675</v>
      </c>
      <c r="H69" s="241">
        <v>4181</v>
      </c>
      <c r="I69" s="237">
        <f t="shared" si="7"/>
        <v>5949.027040255889</v>
      </c>
      <c r="J69" s="241">
        <v>1553</v>
      </c>
      <c r="K69" s="237">
        <f t="shared" si="8"/>
        <v>2209.719921912795</v>
      </c>
      <c r="L69" s="241">
        <v>508</v>
      </c>
      <c r="M69" s="237">
        <f t="shared" si="9"/>
        <v>722.818879801481</v>
      </c>
      <c r="N69" s="241">
        <v>1920</v>
      </c>
      <c r="O69" s="237">
        <f t="shared" si="10"/>
        <v>2731.913876415046</v>
      </c>
      <c r="P69" s="241">
        <v>456</v>
      </c>
      <c r="Q69" s="237">
        <f t="shared" si="11"/>
        <v>648.8295456485735</v>
      </c>
      <c r="R69" s="242">
        <v>83944</v>
      </c>
      <c r="S69" s="237">
        <f t="shared" si="12"/>
        <v>119441.55127176283</v>
      </c>
    </row>
    <row r="70" spans="1:19" ht="12.75">
      <c r="A70" s="240">
        <v>64</v>
      </c>
      <c r="B70" s="241" t="s">
        <v>202</v>
      </c>
      <c r="C70" s="241" t="s">
        <v>204</v>
      </c>
      <c r="D70" s="241">
        <v>65248</v>
      </c>
      <c r="E70" s="237">
        <f t="shared" si="6"/>
        <v>92839.53990017132</v>
      </c>
      <c r="F70" s="241">
        <v>10672</v>
      </c>
      <c r="G70" s="237">
        <f t="shared" si="6"/>
        <v>15184.887963073632</v>
      </c>
      <c r="H70" s="241">
        <v>1872</v>
      </c>
      <c r="I70" s="237">
        <f t="shared" si="7"/>
        <v>2663.6160295046698</v>
      </c>
      <c r="J70" s="241">
        <v>652</v>
      </c>
      <c r="K70" s="237">
        <f t="shared" si="8"/>
        <v>927.7124205326094</v>
      </c>
      <c r="L70" s="241">
        <v>289</v>
      </c>
      <c r="M70" s="237">
        <f t="shared" si="9"/>
        <v>411.2099532728897</v>
      </c>
      <c r="N70" s="241">
        <v>1225</v>
      </c>
      <c r="O70" s="237">
        <f t="shared" si="10"/>
        <v>1743.0179680252247</v>
      </c>
      <c r="P70" s="241">
        <v>95</v>
      </c>
      <c r="Q70" s="237">
        <f t="shared" si="11"/>
        <v>135.17282201011946</v>
      </c>
      <c r="R70" s="242">
        <v>50443</v>
      </c>
      <c r="S70" s="237">
        <f t="shared" si="12"/>
        <v>71773.92274375218</v>
      </c>
    </row>
    <row r="71" spans="1:19" ht="12.75">
      <c r="A71" s="240">
        <v>65</v>
      </c>
      <c r="B71" s="241" t="s">
        <v>205</v>
      </c>
      <c r="C71" s="241" t="s">
        <v>206</v>
      </c>
      <c r="D71" s="241">
        <v>123310</v>
      </c>
      <c r="E71" s="237">
        <f t="shared" si="6"/>
        <v>175454.32296913507</v>
      </c>
      <c r="F71" s="241">
        <v>24193</v>
      </c>
      <c r="G71" s="237">
        <f t="shared" si="6"/>
        <v>34423.53771464022</v>
      </c>
      <c r="H71" s="241">
        <v>4585</v>
      </c>
      <c r="I71" s="237">
        <f aca="true" t="shared" si="13" ref="I71:I85">H71/$E$5</f>
        <v>6523.867251751555</v>
      </c>
      <c r="J71" s="241">
        <v>4222</v>
      </c>
      <c r="K71" s="237">
        <f aca="true" t="shared" si="14" ref="K71:K85">J71/$E$5</f>
        <v>6007.364784491836</v>
      </c>
      <c r="L71" s="241">
        <v>694</v>
      </c>
      <c r="M71" s="237">
        <f aca="true" t="shared" si="15" ref="M71:M85">L71/$E$5</f>
        <v>987.4730365791885</v>
      </c>
      <c r="N71" s="241">
        <v>8301</v>
      </c>
      <c r="O71" s="237">
        <f aca="true" t="shared" si="16" ref="O71:O85">N71/$E$5</f>
        <v>11811.258900063176</v>
      </c>
      <c r="P71" s="241">
        <v>281</v>
      </c>
      <c r="Q71" s="237">
        <f aca="true" t="shared" si="17" ref="Q71:Q85">P71/$E$5</f>
        <v>399.82697878782704</v>
      </c>
      <c r="R71" s="242">
        <v>81034</v>
      </c>
      <c r="S71" s="237">
        <f aca="true" t="shared" si="18" ref="S71:S85">R71/$E$5</f>
        <v>115300.99430282127</v>
      </c>
    </row>
    <row r="72" spans="1:19" ht="12.75">
      <c r="A72" s="240">
        <v>66</v>
      </c>
      <c r="B72" s="241" t="s">
        <v>207</v>
      </c>
      <c r="C72" s="241" t="s">
        <v>208</v>
      </c>
      <c r="D72" s="241">
        <v>71067</v>
      </c>
      <c r="E72" s="237">
        <f aca="true" t="shared" si="19" ref="E72:G125">D72/$E$5</f>
        <v>101119.23096624379</v>
      </c>
      <c r="F72" s="241">
        <v>12993</v>
      </c>
      <c r="G72" s="237">
        <f t="shared" si="19"/>
        <v>18487.373435552443</v>
      </c>
      <c r="H72" s="241">
        <v>2311</v>
      </c>
      <c r="I72" s="237">
        <f t="shared" si="13"/>
        <v>3288.2567543724854</v>
      </c>
      <c r="J72" s="241">
        <v>4265</v>
      </c>
      <c r="K72" s="237">
        <f t="shared" si="14"/>
        <v>6068.548272349048</v>
      </c>
      <c r="L72" s="241">
        <v>258</v>
      </c>
      <c r="M72" s="237">
        <f t="shared" si="15"/>
        <v>367.1009271432718</v>
      </c>
      <c r="N72" s="241">
        <v>1914</v>
      </c>
      <c r="O72" s="237">
        <f t="shared" si="16"/>
        <v>2723.376645551249</v>
      </c>
      <c r="P72" s="241">
        <v>214</v>
      </c>
      <c r="Q72" s="237">
        <f t="shared" si="17"/>
        <v>304.494567475427</v>
      </c>
      <c r="R72" s="242">
        <v>49112</v>
      </c>
      <c r="S72" s="237">
        <f t="shared" si="18"/>
        <v>69880.08036379986</v>
      </c>
    </row>
    <row r="73" spans="1:19" ht="12.75">
      <c r="A73" s="240">
        <v>67</v>
      </c>
      <c r="B73" s="241" t="s">
        <v>207</v>
      </c>
      <c r="C73" s="241" t="s">
        <v>209</v>
      </c>
      <c r="D73" s="241">
        <v>89886</v>
      </c>
      <c r="E73" s="237">
        <f t="shared" si="19"/>
        <v>127896.25557054314</v>
      </c>
      <c r="F73" s="241">
        <v>14389</v>
      </c>
      <c r="G73" s="237">
        <f t="shared" si="19"/>
        <v>20473.702483195884</v>
      </c>
      <c r="H73" s="241">
        <v>2155</v>
      </c>
      <c r="I73" s="237">
        <f t="shared" si="13"/>
        <v>3066.2887519137626</v>
      </c>
      <c r="J73" s="241">
        <v>4093</v>
      </c>
      <c r="K73" s="237">
        <f t="shared" si="14"/>
        <v>5823.8143209202</v>
      </c>
      <c r="L73" s="241">
        <v>0</v>
      </c>
      <c r="M73" s="237">
        <f t="shared" si="15"/>
        <v>0</v>
      </c>
      <c r="N73" s="241">
        <v>3285</v>
      </c>
      <c r="O73" s="237">
        <f t="shared" si="16"/>
        <v>4674.133897928868</v>
      </c>
      <c r="P73" s="241">
        <v>182</v>
      </c>
      <c r="Q73" s="237">
        <f t="shared" si="17"/>
        <v>258.96266953517625</v>
      </c>
      <c r="R73" s="242">
        <v>65782</v>
      </c>
      <c r="S73" s="237">
        <f t="shared" si="18"/>
        <v>93599.35344704925</v>
      </c>
    </row>
    <row r="74" spans="1:19" ht="12.75">
      <c r="A74" s="240">
        <v>68</v>
      </c>
      <c r="B74" s="241" t="s">
        <v>207</v>
      </c>
      <c r="C74" s="241" t="s">
        <v>210</v>
      </c>
      <c r="D74" s="241">
        <v>119816</v>
      </c>
      <c r="E74" s="237">
        <f t="shared" si="19"/>
        <v>170482.80886278395</v>
      </c>
      <c r="F74" s="241">
        <v>26244</v>
      </c>
      <c r="G74" s="237">
        <f t="shared" si="19"/>
        <v>37341.84779824816</v>
      </c>
      <c r="H74" s="241">
        <v>2005</v>
      </c>
      <c r="I74" s="237">
        <f t="shared" si="13"/>
        <v>2852.8579803188372</v>
      </c>
      <c r="J74" s="241">
        <v>2624</v>
      </c>
      <c r="K74" s="237">
        <f t="shared" si="14"/>
        <v>3733.615631100563</v>
      </c>
      <c r="L74" s="241">
        <v>0</v>
      </c>
      <c r="M74" s="237">
        <f t="shared" si="15"/>
        <v>0</v>
      </c>
      <c r="N74" s="241">
        <v>6309</v>
      </c>
      <c r="O74" s="237">
        <f t="shared" si="16"/>
        <v>8976.898253282565</v>
      </c>
      <c r="P74" s="241">
        <v>872</v>
      </c>
      <c r="Q74" s="237">
        <f t="shared" si="17"/>
        <v>1240.7442188718335</v>
      </c>
      <c r="R74" s="242">
        <v>81762</v>
      </c>
      <c r="S74" s="237">
        <f t="shared" si="18"/>
        <v>116336.84498096198</v>
      </c>
    </row>
    <row r="75" spans="1:19" ht="12.75">
      <c r="A75" s="240">
        <v>69</v>
      </c>
      <c r="B75" s="241" t="s">
        <v>207</v>
      </c>
      <c r="C75" s="241" t="s">
        <v>211</v>
      </c>
      <c r="D75" s="241">
        <v>62064</v>
      </c>
      <c r="E75" s="237">
        <f t="shared" si="19"/>
        <v>88309.11605511636</v>
      </c>
      <c r="F75" s="241">
        <v>7350</v>
      </c>
      <c r="G75" s="237">
        <f t="shared" si="19"/>
        <v>10458.107808151348</v>
      </c>
      <c r="H75" s="241">
        <v>705</v>
      </c>
      <c r="I75" s="237">
        <f t="shared" si="13"/>
        <v>1003.1246264961497</v>
      </c>
      <c r="J75" s="241">
        <v>761</v>
      </c>
      <c r="K75" s="237">
        <f t="shared" si="14"/>
        <v>1082.8054478915885</v>
      </c>
      <c r="L75" s="241">
        <v>288</v>
      </c>
      <c r="M75" s="237">
        <f t="shared" si="15"/>
        <v>409.78708146225694</v>
      </c>
      <c r="N75" s="241">
        <v>397</v>
      </c>
      <c r="O75" s="237">
        <f t="shared" si="16"/>
        <v>564.880108821236</v>
      </c>
      <c r="P75" s="241">
        <v>429</v>
      </c>
      <c r="Q75" s="237">
        <f t="shared" si="17"/>
        <v>610.4120067614869</v>
      </c>
      <c r="R75" s="242">
        <v>52134</v>
      </c>
      <c r="S75" s="237">
        <f t="shared" si="18"/>
        <v>74179.9989755323</v>
      </c>
    </row>
    <row r="76" spans="1:19" ht="12.75">
      <c r="A76" s="240">
        <v>70</v>
      </c>
      <c r="B76" s="241" t="s">
        <v>207</v>
      </c>
      <c r="C76" s="241" t="s">
        <v>212</v>
      </c>
      <c r="D76" s="241">
        <v>63773</v>
      </c>
      <c r="E76" s="237">
        <f t="shared" si="19"/>
        <v>90740.80397948789</v>
      </c>
      <c r="F76" s="241">
        <v>22970</v>
      </c>
      <c r="G76" s="237">
        <f t="shared" si="19"/>
        <v>32683.365490236254</v>
      </c>
      <c r="H76" s="241">
        <v>841</v>
      </c>
      <c r="I76" s="237">
        <f t="shared" si="13"/>
        <v>1196.6351927422154</v>
      </c>
      <c r="J76" s="241">
        <v>1772</v>
      </c>
      <c r="K76" s="237">
        <f t="shared" si="14"/>
        <v>2521.328848441386</v>
      </c>
      <c r="L76" s="241">
        <v>59</v>
      </c>
      <c r="M76" s="237">
        <f t="shared" si="15"/>
        <v>83.94943682733735</v>
      </c>
      <c r="N76" s="241">
        <v>1420</v>
      </c>
      <c r="O76" s="237">
        <f t="shared" si="16"/>
        <v>2020.477971098628</v>
      </c>
      <c r="P76" s="241">
        <v>227</v>
      </c>
      <c r="Q76" s="237">
        <f t="shared" si="17"/>
        <v>322.9919010136539</v>
      </c>
      <c r="R76" s="242">
        <v>36484</v>
      </c>
      <c r="S76" s="237">
        <f t="shared" si="18"/>
        <v>51912.05513912841</v>
      </c>
    </row>
    <row r="77" spans="1:19" ht="12.75">
      <c r="A77" s="240">
        <v>71</v>
      </c>
      <c r="B77" s="241" t="s">
        <v>213</v>
      </c>
      <c r="C77" s="241" t="s">
        <v>214</v>
      </c>
      <c r="D77" s="241">
        <v>107655</v>
      </c>
      <c r="E77" s="237">
        <f t="shared" si="19"/>
        <v>153179.264773678</v>
      </c>
      <c r="F77" s="241">
        <v>16534</v>
      </c>
      <c r="G77" s="237">
        <f t="shared" si="19"/>
        <v>23525.762517003317</v>
      </c>
      <c r="H77" s="241">
        <v>1890</v>
      </c>
      <c r="I77" s="237">
        <f t="shared" si="13"/>
        <v>2689.227722096061</v>
      </c>
      <c r="J77" s="241">
        <v>4950</v>
      </c>
      <c r="K77" s="237">
        <f t="shared" si="14"/>
        <v>7043.215462632541</v>
      </c>
      <c r="L77" s="241">
        <v>726</v>
      </c>
      <c r="M77" s="237">
        <f t="shared" si="15"/>
        <v>1033.0049345194393</v>
      </c>
      <c r="N77" s="241">
        <v>443</v>
      </c>
      <c r="O77" s="237">
        <f t="shared" si="16"/>
        <v>630.3322121103465</v>
      </c>
      <c r="P77" s="241">
        <v>4986</v>
      </c>
      <c r="Q77" s="237">
        <f t="shared" si="17"/>
        <v>7094.438847815322</v>
      </c>
      <c r="R77" s="242">
        <v>78126</v>
      </c>
      <c r="S77" s="237">
        <f t="shared" si="18"/>
        <v>111163.28307750098</v>
      </c>
    </row>
    <row r="78" spans="1:19" ht="12.75">
      <c r="A78" s="240">
        <v>72</v>
      </c>
      <c r="B78" s="241" t="s">
        <v>213</v>
      </c>
      <c r="C78" s="241" t="s">
        <v>215</v>
      </c>
      <c r="D78" s="241">
        <v>138313</v>
      </c>
      <c r="E78" s="237">
        <f t="shared" si="19"/>
        <v>196801.6687440595</v>
      </c>
      <c r="F78" s="241">
        <v>21184</v>
      </c>
      <c r="G78" s="237">
        <f t="shared" si="19"/>
        <v>30142.11643644601</v>
      </c>
      <c r="H78" s="241">
        <v>2065</v>
      </c>
      <c r="I78" s="237">
        <f t="shared" si="13"/>
        <v>2938.2302889568073</v>
      </c>
      <c r="J78" s="241">
        <v>1454</v>
      </c>
      <c r="K78" s="237">
        <f t="shared" si="14"/>
        <v>2068.8556126601443</v>
      </c>
      <c r="L78" s="241">
        <v>1176</v>
      </c>
      <c r="M78" s="237">
        <f t="shared" si="15"/>
        <v>1673.2972493042157</v>
      </c>
      <c r="N78" s="241">
        <v>3316</v>
      </c>
      <c r="O78" s="237">
        <f t="shared" si="16"/>
        <v>4718.242924058486</v>
      </c>
      <c r="P78" s="241">
        <v>612</v>
      </c>
      <c r="Q78" s="237">
        <f t="shared" si="17"/>
        <v>870.7975481072959</v>
      </c>
      <c r="R78" s="242">
        <v>108506</v>
      </c>
      <c r="S78" s="237">
        <f t="shared" si="18"/>
        <v>154390.12868452657</v>
      </c>
    </row>
    <row r="79" spans="1:19" ht="12.75">
      <c r="A79" s="240">
        <v>73</v>
      </c>
      <c r="B79" s="241" t="s">
        <v>216</v>
      </c>
      <c r="C79" s="241" t="s">
        <v>217</v>
      </c>
      <c r="D79" s="241">
        <v>66983</v>
      </c>
      <c r="E79" s="237">
        <f t="shared" si="19"/>
        <v>95308.2224916193</v>
      </c>
      <c r="F79" s="241">
        <v>6625</v>
      </c>
      <c r="G79" s="237">
        <f t="shared" si="19"/>
        <v>9426.525745442541</v>
      </c>
      <c r="H79" s="241">
        <v>4602</v>
      </c>
      <c r="I79" s="237">
        <f t="shared" si="13"/>
        <v>6548.056072532314</v>
      </c>
      <c r="J79" s="241">
        <v>493</v>
      </c>
      <c r="K79" s="237">
        <f t="shared" si="14"/>
        <v>701.4758026419884</v>
      </c>
      <c r="L79" s="241">
        <v>207</v>
      </c>
      <c r="M79" s="237">
        <f t="shared" si="15"/>
        <v>294.53446480099717</v>
      </c>
      <c r="N79" s="241">
        <v>780</v>
      </c>
      <c r="O79" s="237">
        <f t="shared" si="16"/>
        <v>1109.8400122936125</v>
      </c>
      <c r="P79" s="241">
        <v>412</v>
      </c>
      <c r="Q79" s="237">
        <f t="shared" si="17"/>
        <v>586.2231859807287</v>
      </c>
      <c r="R79" s="242">
        <v>53864</v>
      </c>
      <c r="S79" s="237">
        <f t="shared" si="18"/>
        <v>76641.5672079271</v>
      </c>
    </row>
    <row r="80" spans="1:19" ht="12.75">
      <c r="A80" s="240">
        <v>74</v>
      </c>
      <c r="B80" s="241" t="s">
        <v>216</v>
      </c>
      <c r="C80" s="241" t="s">
        <v>218</v>
      </c>
      <c r="D80" s="241">
        <v>577584</v>
      </c>
      <c r="E80" s="237">
        <f t="shared" si="19"/>
        <v>821827.9918725563</v>
      </c>
      <c r="F80" s="241">
        <v>81478</v>
      </c>
      <c r="G80" s="237">
        <f t="shared" si="19"/>
        <v>115932.74938674225</v>
      </c>
      <c r="H80" s="241">
        <v>23119</v>
      </c>
      <c r="I80" s="237">
        <f t="shared" si="13"/>
        <v>32895.37339002055</v>
      </c>
      <c r="J80" s="241">
        <v>17777</v>
      </c>
      <c r="K80" s="237">
        <f t="shared" si="14"/>
        <v>25294.392177619935</v>
      </c>
      <c r="L80" s="241">
        <v>1372</v>
      </c>
      <c r="M80" s="237">
        <f t="shared" si="15"/>
        <v>1952.1801241882517</v>
      </c>
      <c r="N80" s="241">
        <v>19509</v>
      </c>
      <c r="O80" s="237">
        <f t="shared" si="16"/>
        <v>27758.806153636007</v>
      </c>
      <c r="P80" s="241">
        <v>2164</v>
      </c>
      <c r="Q80" s="237">
        <f t="shared" si="17"/>
        <v>3079.094598209458</v>
      </c>
      <c r="R80" s="242">
        <v>432165</v>
      </c>
      <c r="S80" s="237">
        <f t="shared" si="18"/>
        <v>614915.3960421397</v>
      </c>
    </row>
    <row r="81" spans="1:19" ht="12.75">
      <c r="A81" s="240">
        <v>75</v>
      </c>
      <c r="B81" s="241" t="s">
        <v>216</v>
      </c>
      <c r="C81" s="241" t="s">
        <v>219</v>
      </c>
      <c r="D81" s="241">
        <v>9924</v>
      </c>
      <c r="E81" s="237">
        <f t="shared" si="19"/>
        <v>14120.57984872027</v>
      </c>
      <c r="F81" s="241">
        <v>0</v>
      </c>
      <c r="G81" s="237">
        <f t="shared" si="19"/>
        <v>0</v>
      </c>
      <c r="H81" s="241">
        <v>0</v>
      </c>
      <c r="I81" s="237">
        <f t="shared" si="13"/>
        <v>0</v>
      </c>
      <c r="J81" s="241">
        <v>240</v>
      </c>
      <c r="K81" s="237">
        <f t="shared" si="14"/>
        <v>341.48923455188077</v>
      </c>
      <c r="L81" s="241">
        <v>0</v>
      </c>
      <c r="M81" s="237">
        <f t="shared" si="15"/>
        <v>0</v>
      </c>
      <c r="N81" s="241">
        <v>0</v>
      </c>
      <c r="O81" s="237">
        <f t="shared" si="16"/>
        <v>0</v>
      </c>
      <c r="P81" s="241">
        <v>50</v>
      </c>
      <c r="Q81" s="237">
        <f t="shared" si="17"/>
        <v>71.14359053164182</v>
      </c>
      <c r="R81" s="242">
        <v>9634</v>
      </c>
      <c r="S81" s="237">
        <f t="shared" si="18"/>
        <v>13707.947023636747</v>
      </c>
    </row>
    <row r="82" spans="1:19" ht="12.75">
      <c r="A82" s="240">
        <v>76</v>
      </c>
      <c r="B82" s="241" t="s">
        <v>220</v>
      </c>
      <c r="C82" s="241" t="s">
        <v>221</v>
      </c>
      <c r="D82" s="241">
        <v>903414</v>
      </c>
      <c r="E82" s="237">
        <f t="shared" si="19"/>
        <v>1285442.3139310533</v>
      </c>
      <c r="F82" s="241">
        <v>175622</v>
      </c>
      <c r="G82" s="237">
        <f t="shared" si="19"/>
        <v>249887.59312696</v>
      </c>
      <c r="H82" s="241">
        <v>19189</v>
      </c>
      <c r="I82" s="237">
        <f t="shared" si="13"/>
        <v>27303.487174233498</v>
      </c>
      <c r="J82" s="241">
        <v>22348</v>
      </c>
      <c r="K82" s="237">
        <f t="shared" si="14"/>
        <v>31798.33922402263</v>
      </c>
      <c r="L82" s="241">
        <v>20153</v>
      </c>
      <c r="M82" s="237">
        <f t="shared" si="15"/>
        <v>28675.135599683555</v>
      </c>
      <c r="N82" s="241">
        <v>98326</v>
      </c>
      <c r="O82" s="237">
        <f t="shared" si="16"/>
        <v>139905.29365228428</v>
      </c>
      <c r="P82" s="241">
        <v>5961</v>
      </c>
      <c r="Q82" s="237">
        <f t="shared" si="17"/>
        <v>8481.738863182338</v>
      </c>
      <c r="R82" s="242">
        <v>561815</v>
      </c>
      <c r="S82" s="237">
        <f t="shared" si="18"/>
        <v>799390.726290687</v>
      </c>
    </row>
    <row r="83" spans="1:19" ht="12.75">
      <c r="A83" s="240">
        <v>77</v>
      </c>
      <c r="B83" s="241" t="s">
        <v>222</v>
      </c>
      <c r="C83" s="241" t="s">
        <v>223</v>
      </c>
      <c r="D83" s="241">
        <v>102470</v>
      </c>
      <c r="E83" s="237">
        <f t="shared" si="19"/>
        <v>145801.67443554677</v>
      </c>
      <c r="F83" s="241">
        <v>13318</v>
      </c>
      <c r="G83" s="237">
        <f t="shared" si="19"/>
        <v>18949.806774008117</v>
      </c>
      <c r="H83" s="241">
        <v>5353</v>
      </c>
      <c r="I83" s="237">
        <f t="shared" si="13"/>
        <v>7616.632802317574</v>
      </c>
      <c r="J83" s="241">
        <v>420</v>
      </c>
      <c r="K83" s="237">
        <f t="shared" si="14"/>
        <v>597.6061604657913</v>
      </c>
      <c r="L83" s="241">
        <v>123</v>
      </c>
      <c r="M83" s="237">
        <f t="shared" si="15"/>
        <v>175.01323270783888</v>
      </c>
      <c r="N83" s="241">
        <v>2230</v>
      </c>
      <c r="O83" s="237">
        <f t="shared" si="16"/>
        <v>3173.004137711225</v>
      </c>
      <c r="P83" s="241">
        <v>936</v>
      </c>
      <c r="Q83" s="237">
        <f t="shared" si="17"/>
        <v>1331.8080147523349</v>
      </c>
      <c r="R83" s="242">
        <v>80090</v>
      </c>
      <c r="S83" s="237">
        <f t="shared" si="18"/>
        <v>113957.80331358388</v>
      </c>
    </row>
    <row r="84" spans="1:19" ht="15" customHeight="1">
      <c r="A84" s="240">
        <v>78</v>
      </c>
      <c r="B84" s="241" t="s">
        <v>224</v>
      </c>
      <c r="C84" s="241" t="s">
        <v>225</v>
      </c>
      <c r="D84" s="241">
        <v>350402</v>
      </c>
      <c r="E84" s="237">
        <f t="shared" si="19"/>
        <v>498577.1281893672</v>
      </c>
      <c r="F84" s="241">
        <v>61713</v>
      </c>
      <c r="G84" s="237">
        <f t="shared" si="19"/>
        <v>87809.68804958423</v>
      </c>
      <c r="H84" s="241">
        <v>16135</v>
      </c>
      <c r="I84" s="237">
        <f t="shared" si="13"/>
        <v>22958.036664560816</v>
      </c>
      <c r="J84" s="241">
        <v>12500</v>
      </c>
      <c r="K84" s="237">
        <f t="shared" si="14"/>
        <v>17785.897632910455</v>
      </c>
      <c r="L84" s="241">
        <v>2035</v>
      </c>
      <c r="M84" s="237">
        <f t="shared" si="15"/>
        <v>2895.5441346378225</v>
      </c>
      <c r="N84" s="241">
        <v>19034</v>
      </c>
      <c r="O84" s="237">
        <f t="shared" si="16"/>
        <v>27082.942043585408</v>
      </c>
      <c r="P84" s="241">
        <v>5445</v>
      </c>
      <c r="Q84" s="237">
        <f t="shared" si="17"/>
        <v>7747.537008895794</v>
      </c>
      <c r="R84" s="242">
        <v>233540</v>
      </c>
      <c r="S84" s="237">
        <f t="shared" si="18"/>
        <v>332297.4826551926</v>
      </c>
    </row>
    <row r="85" spans="1:19" s="219" customFormat="1" ht="17.25" customHeight="1">
      <c r="A85" s="322" t="s">
        <v>226</v>
      </c>
      <c r="B85" s="323"/>
      <c r="C85" s="243" t="s">
        <v>283</v>
      </c>
      <c r="D85" s="244">
        <f>SUM((D7):(D84))</f>
        <v>13665359.24</v>
      </c>
      <c r="E85" s="237">
        <f t="shared" si="19"/>
        <v>19444054.44476696</v>
      </c>
      <c r="F85" s="244">
        <f>SUM((F7):(F84))</f>
        <v>2503445.58</v>
      </c>
      <c r="G85" s="237">
        <f t="shared" si="19"/>
        <v>3562082.145235372</v>
      </c>
      <c r="H85" s="244">
        <f>SUM((H7):(H84))</f>
        <v>382244.19</v>
      </c>
      <c r="I85" s="237">
        <f t="shared" si="13"/>
        <v>543884.482729182</v>
      </c>
      <c r="J85" s="244">
        <f>SUM((J7):(J84))</f>
        <v>342969.53</v>
      </c>
      <c r="K85" s="237">
        <f t="shared" si="14"/>
        <v>488001.676142993</v>
      </c>
      <c r="L85" s="244">
        <f>SUM((L7):(L84))</f>
        <v>130887.75</v>
      </c>
      <c r="M85" s="237">
        <f t="shared" si="15"/>
        <v>186236.48983215805</v>
      </c>
      <c r="N85" s="244">
        <f>SUM((N7):(N84))</f>
        <v>595273.73</v>
      </c>
      <c r="O85" s="237">
        <f t="shared" si="16"/>
        <v>846998.2100272622</v>
      </c>
      <c r="P85" s="244">
        <f>SUM((P7):(P84))</f>
        <v>60712.34</v>
      </c>
      <c r="Q85" s="237">
        <f t="shared" si="17"/>
        <v>86385.87714355638</v>
      </c>
      <c r="R85" s="245">
        <f>SUM((R7):(R84))</f>
        <v>9649826.120000001</v>
      </c>
      <c r="S85" s="237">
        <f t="shared" si="18"/>
        <v>13730465.56365644</v>
      </c>
    </row>
    <row r="86" spans="1:19" ht="12.75">
      <c r="A86" s="324"/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</row>
    <row r="87" spans="1:19" ht="12.75">
      <c r="A87" s="240">
        <v>1</v>
      </c>
      <c r="B87" s="241" t="s">
        <v>118</v>
      </c>
      <c r="C87" s="241" t="s">
        <v>443</v>
      </c>
      <c r="D87" s="241">
        <v>582</v>
      </c>
      <c r="E87" s="237">
        <f t="shared" si="19"/>
        <v>828.1113937883108</v>
      </c>
      <c r="F87" s="241">
        <v>70</v>
      </c>
      <c r="G87" s="237">
        <f t="shared" si="19"/>
        <v>99.60102674429855</v>
      </c>
      <c r="H87" s="241">
        <v>152</v>
      </c>
      <c r="I87" s="237">
        <f aca="true" t="shared" si="20" ref="I87:I123">H87/$E$5</f>
        <v>216.27651521619114</v>
      </c>
      <c r="J87" s="241">
        <v>0</v>
      </c>
      <c r="K87" s="237">
        <f aca="true" t="shared" si="21" ref="K87:K123">J87/$E$5</f>
        <v>0</v>
      </c>
      <c r="L87" s="241">
        <v>0</v>
      </c>
      <c r="M87" s="237">
        <f aca="true" t="shared" si="22" ref="M87:M123">L87/$E$5</f>
        <v>0</v>
      </c>
      <c r="N87" s="241">
        <v>0</v>
      </c>
      <c r="O87" s="237">
        <f aca="true" t="shared" si="23" ref="O87:O123">N87/$E$5</f>
        <v>0</v>
      </c>
      <c r="P87" s="241">
        <v>0</v>
      </c>
      <c r="Q87" s="237">
        <f aca="true" t="shared" si="24" ref="Q87:Q123">P87/$E$5</f>
        <v>0</v>
      </c>
      <c r="R87" s="242">
        <v>360</v>
      </c>
      <c r="S87" s="237">
        <f aca="true" t="shared" si="25" ref="S87:S123">R87/$E$5</f>
        <v>512.2338518278211</v>
      </c>
    </row>
    <row r="88" spans="1:19" ht="12.75">
      <c r="A88" s="240">
        <v>2</v>
      </c>
      <c r="B88" s="241" t="s">
        <v>228</v>
      </c>
      <c r="C88" s="241" t="s">
        <v>229</v>
      </c>
      <c r="D88" s="241">
        <v>890543</v>
      </c>
      <c r="E88" s="237">
        <f t="shared" si="19"/>
        <v>1267128.5308563982</v>
      </c>
      <c r="F88" s="241">
        <v>103840</v>
      </c>
      <c r="G88" s="237">
        <f t="shared" si="19"/>
        <v>147751.00881611375</v>
      </c>
      <c r="H88" s="241">
        <v>20970</v>
      </c>
      <c r="I88" s="237">
        <f t="shared" si="20"/>
        <v>29837.621868970582</v>
      </c>
      <c r="J88" s="241">
        <v>5060</v>
      </c>
      <c r="K88" s="237">
        <f t="shared" si="21"/>
        <v>7199.731361802153</v>
      </c>
      <c r="L88" s="241">
        <v>7405</v>
      </c>
      <c r="M88" s="237">
        <f t="shared" si="22"/>
        <v>10536.365757736154</v>
      </c>
      <c r="N88" s="241">
        <v>22904</v>
      </c>
      <c r="O88" s="237">
        <f t="shared" si="23"/>
        <v>32589.455950734486</v>
      </c>
      <c r="P88" s="241">
        <v>1185</v>
      </c>
      <c r="Q88" s="237">
        <f t="shared" si="24"/>
        <v>1686.1030955999113</v>
      </c>
      <c r="R88" s="242">
        <v>729179</v>
      </c>
      <c r="S88" s="237">
        <f t="shared" si="25"/>
        <v>1037528.2440054411</v>
      </c>
    </row>
    <row r="89" spans="1:19" ht="12.75">
      <c r="A89" s="240">
        <v>3</v>
      </c>
      <c r="B89" s="241" t="s">
        <v>120</v>
      </c>
      <c r="C89" s="241" t="s">
        <v>230</v>
      </c>
      <c r="D89" s="241">
        <v>133427</v>
      </c>
      <c r="E89" s="237">
        <f t="shared" si="19"/>
        <v>189849.51707730748</v>
      </c>
      <c r="F89" s="241">
        <v>21812</v>
      </c>
      <c r="G89" s="237">
        <f t="shared" si="19"/>
        <v>31035.67993352343</v>
      </c>
      <c r="H89" s="241">
        <v>2001</v>
      </c>
      <c r="I89" s="237">
        <f t="shared" si="20"/>
        <v>2847.166493076306</v>
      </c>
      <c r="J89" s="241">
        <v>3588</v>
      </c>
      <c r="K89" s="237">
        <f t="shared" si="21"/>
        <v>5105.264056550617</v>
      </c>
      <c r="L89" s="241">
        <v>1127</v>
      </c>
      <c r="M89" s="237">
        <f t="shared" si="22"/>
        <v>1603.5765305832067</v>
      </c>
      <c r="N89" s="241">
        <v>3478</v>
      </c>
      <c r="O89" s="237">
        <f t="shared" si="23"/>
        <v>4948.7481573810055</v>
      </c>
      <c r="P89" s="241">
        <v>392</v>
      </c>
      <c r="Q89" s="237">
        <f t="shared" si="24"/>
        <v>557.7657497680719</v>
      </c>
      <c r="R89" s="242">
        <v>101029</v>
      </c>
      <c r="S89" s="237">
        <f t="shared" si="25"/>
        <v>143751.31615642484</v>
      </c>
    </row>
    <row r="90" spans="1:19" ht="12.75">
      <c r="A90" s="240">
        <v>4</v>
      </c>
      <c r="B90" s="241" t="s">
        <v>124</v>
      </c>
      <c r="C90" s="241" t="s">
        <v>231</v>
      </c>
      <c r="D90" s="241">
        <v>43507</v>
      </c>
      <c r="E90" s="237">
        <f t="shared" si="19"/>
        <v>61904.88386520282</v>
      </c>
      <c r="F90" s="241">
        <v>11969</v>
      </c>
      <c r="G90" s="237">
        <f t="shared" si="19"/>
        <v>17030.35270146442</v>
      </c>
      <c r="H90" s="241">
        <v>942</v>
      </c>
      <c r="I90" s="237">
        <f t="shared" si="20"/>
        <v>1340.345245616132</v>
      </c>
      <c r="J90" s="241">
        <v>211</v>
      </c>
      <c r="K90" s="237">
        <f t="shared" si="21"/>
        <v>300.2259520435285</v>
      </c>
      <c r="L90" s="241">
        <v>1404</v>
      </c>
      <c r="M90" s="237">
        <f t="shared" si="22"/>
        <v>1997.7120221285024</v>
      </c>
      <c r="N90" s="241">
        <v>853</v>
      </c>
      <c r="O90" s="237">
        <f t="shared" si="23"/>
        <v>1213.7096544698095</v>
      </c>
      <c r="P90" s="241">
        <v>113</v>
      </c>
      <c r="Q90" s="237">
        <f t="shared" si="24"/>
        <v>160.78451460151052</v>
      </c>
      <c r="R90" s="242">
        <v>28015</v>
      </c>
      <c r="S90" s="237">
        <f t="shared" si="25"/>
        <v>39861.75377487891</v>
      </c>
    </row>
    <row r="91" spans="1:19" ht="12.75">
      <c r="A91" s="240">
        <v>5</v>
      </c>
      <c r="B91" s="241" t="s">
        <v>126</v>
      </c>
      <c r="C91" s="241" t="s">
        <v>232</v>
      </c>
      <c r="D91" s="241">
        <v>750274</v>
      </c>
      <c r="E91" s="237">
        <f t="shared" si="19"/>
        <v>1067543.7248507407</v>
      </c>
      <c r="F91" s="241">
        <v>119548</v>
      </c>
      <c r="G91" s="237">
        <f t="shared" si="19"/>
        <v>170101.47921753433</v>
      </c>
      <c r="H91" s="241">
        <v>8207</v>
      </c>
      <c r="I91" s="237">
        <f t="shared" si="20"/>
        <v>11677.50894986369</v>
      </c>
      <c r="J91" s="241">
        <v>7600</v>
      </c>
      <c r="K91" s="237">
        <f t="shared" si="21"/>
        <v>10813.825760809557</v>
      </c>
      <c r="L91" s="241">
        <v>1861</v>
      </c>
      <c r="M91" s="237">
        <f t="shared" si="22"/>
        <v>2647.9644395877085</v>
      </c>
      <c r="N91" s="241">
        <v>18220</v>
      </c>
      <c r="O91" s="237">
        <f t="shared" si="23"/>
        <v>25924.72438973028</v>
      </c>
      <c r="P91" s="241">
        <v>3141</v>
      </c>
      <c r="Q91" s="237">
        <f t="shared" si="24"/>
        <v>4469.240357197739</v>
      </c>
      <c r="R91" s="242">
        <v>591697</v>
      </c>
      <c r="S91" s="237">
        <f t="shared" si="25"/>
        <v>841908.9817360175</v>
      </c>
    </row>
    <row r="92" spans="1:19" ht="12.75">
      <c r="A92" s="240">
        <v>6</v>
      </c>
      <c r="B92" s="241" t="s">
        <v>126</v>
      </c>
      <c r="C92" s="241" t="s">
        <v>233</v>
      </c>
      <c r="D92" s="241">
        <v>459736</v>
      </c>
      <c r="E92" s="237">
        <f t="shared" si="19"/>
        <v>654145.3947330978</v>
      </c>
      <c r="F92" s="241">
        <v>98150</v>
      </c>
      <c r="G92" s="237">
        <f t="shared" si="19"/>
        <v>139654.8682136129</v>
      </c>
      <c r="H92" s="241">
        <v>20833</v>
      </c>
      <c r="I92" s="237">
        <f t="shared" si="20"/>
        <v>29642.688430913884</v>
      </c>
      <c r="J92" s="241">
        <v>12341</v>
      </c>
      <c r="K92" s="237">
        <f t="shared" si="21"/>
        <v>17559.661015019836</v>
      </c>
      <c r="L92" s="241">
        <v>2816</v>
      </c>
      <c r="M92" s="237">
        <f t="shared" si="22"/>
        <v>4006.8070187420676</v>
      </c>
      <c r="N92" s="241">
        <v>9195</v>
      </c>
      <c r="O92" s="237">
        <f t="shared" si="23"/>
        <v>13083.306298768932</v>
      </c>
      <c r="P92" s="241">
        <v>500</v>
      </c>
      <c r="Q92" s="237">
        <f t="shared" si="24"/>
        <v>711.4359053164183</v>
      </c>
      <c r="R92" s="242">
        <v>315901</v>
      </c>
      <c r="S92" s="237">
        <f t="shared" si="25"/>
        <v>449486.6278507237</v>
      </c>
    </row>
    <row r="93" spans="1:19" ht="12.75">
      <c r="A93" s="240">
        <v>7</v>
      </c>
      <c r="B93" s="241" t="s">
        <v>126</v>
      </c>
      <c r="C93" s="241" t="s">
        <v>234</v>
      </c>
      <c r="D93" s="241">
        <v>239425</v>
      </c>
      <c r="E93" s="237">
        <f t="shared" si="19"/>
        <v>340671.08326076687</v>
      </c>
      <c r="F93" s="241">
        <v>19433</v>
      </c>
      <c r="G93" s="237">
        <f t="shared" si="19"/>
        <v>27650.667896027913</v>
      </c>
      <c r="H93" s="241">
        <v>3999</v>
      </c>
      <c r="I93" s="237">
        <f t="shared" si="20"/>
        <v>5690.064370720713</v>
      </c>
      <c r="J93" s="241">
        <v>4415</v>
      </c>
      <c r="K93" s="237">
        <f t="shared" si="21"/>
        <v>6281.979043943973</v>
      </c>
      <c r="L93" s="241">
        <v>1166</v>
      </c>
      <c r="M93" s="237">
        <f t="shared" si="22"/>
        <v>1659.0685311978873</v>
      </c>
      <c r="N93" s="241">
        <v>2790</v>
      </c>
      <c r="O93" s="237">
        <f t="shared" si="23"/>
        <v>3969.8123516656137</v>
      </c>
      <c r="P93" s="241">
        <v>769</v>
      </c>
      <c r="Q93" s="237">
        <f t="shared" si="24"/>
        <v>1094.1884223766513</v>
      </c>
      <c r="R93" s="242">
        <v>206853</v>
      </c>
      <c r="S93" s="237">
        <f t="shared" si="25"/>
        <v>294325.30264483416</v>
      </c>
    </row>
    <row r="94" spans="1:19" ht="12.75">
      <c r="A94" s="240">
        <v>8</v>
      </c>
      <c r="B94" s="241" t="s">
        <v>126</v>
      </c>
      <c r="C94" s="241" t="s">
        <v>235</v>
      </c>
      <c r="D94" s="241">
        <v>680713</v>
      </c>
      <c r="E94" s="237">
        <f t="shared" si="19"/>
        <v>968567.33883131</v>
      </c>
      <c r="F94" s="241">
        <v>178997</v>
      </c>
      <c r="G94" s="237">
        <f t="shared" si="19"/>
        <v>254689.78548784583</v>
      </c>
      <c r="H94" s="241">
        <v>21979</v>
      </c>
      <c r="I94" s="237">
        <f t="shared" si="20"/>
        <v>31273.299525899114</v>
      </c>
      <c r="J94" s="241">
        <v>19300</v>
      </c>
      <c r="K94" s="237">
        <f t="shared" si="21"/>
        <v>27461.425945213745</v>
      </c>
      <c r="L94" s="241">
        <v>7975</v>
      </c>
      <c r="M94" s="237">
        <f t="shared" si="22"/>
        <v>11347.40268979687</v>
      </c>
      <c r="N94" s="241">
        <v>0</v>
      </c>
      <c r="O94" s="237">
        <f t="shared" si="23"/>
        <v>0</v>
      </c>
      <c r="P94" s="241">
        <v>5592</v>
      </c>
      <c r="Q94" s="237">
        <f t="shared" si="24"/>
        <v>7956.699165058822</v>
      </c>
      <c r="R94" s="242">
        <v>446870</v>
      </c>
      <c r="S94" s="237">
        <f t="shared" si="25"/>
        <v>635838.7260174956</v>
      </c>
    </row>
    <row r="95" spans="1:19" ht="12.75">
      <c r="A95" s="240">
        <v>9</v>
      </c>
      <c r="B95" s="241" t="s">
        <v>135</v>
      </c>
      <c r="C95" s="241" t="s">
        <v>236</v>
      </c>
      <c r="D95" s="241">
        <v>591989</v>
      </c>
      <c r="E95" s="237">
        <f t="shared" si="19"/>
        <v>842324.4603047222</v>
      </c>
      <c r="F95" s="241">
        <v>81740</v>
      </c>
      <c r="G95" s="237">
        <f t="shared" si="19"/>
        <v>116305.54180112806</v>
      </c>
      <c r="H95" s="241">
        <v>8600</v>
      </c>
      <c r="I95" s="237">
        <f t="shared" si="20"/>
        <v>12236.697571442393</v>
      </c>
      <c r="J95" s="241">
        <v>4276</v>
      </c>
      <c r="K95" s="237">
        <f t="shared" si="21"/>
        <v>6084.1998622660085</v>
      </c>
      <c r="L95" s="241">
        <v>7225</v>
      </c>
      <c r="M95" s="237">
        <f t="shared" si="22"/>
        <v>10280.248831822244</v>
      </c>
      <c r="N95" s="241">
        <v>63221</v>
      </c>
      <c r="O95" s="237">
        <f t="shared" si="23"/>
        <v>89955.37874001855</v>
      </c>
      <c r="P95" s="241">
        <v>1562</v>
      </c>
      <c r="Q95" s="237">
        <f t="shared" si="24"/>
        <v>2222.5257682084907</v>
      </c>
      <c r="R95" s="242">
        <v>425365</v>
      </c>
      <c r="S95" s="237">
        <f t="shared" si="25"/>
        <v>605239.8677298365</v>
      </c>
    </row>
    <row r="96" spans="1:19" ht="12.75">
      <c r="A96" s="240">
        <v>10</v>
      </c>
      <c r="B96" s="241" t="s">
        <v>144</v>
      </c>
      <c r="C96" s="241" t="s">
        <v>237</v>
      </c>
      <c r="D96" s="241">
        <v>390502</v>
      </c>
      <c r="E96" s="237">
        <f t="shared" si="19"/>
        <v>555634.2877957439</v>
      </c>
      <c r="F96" s="241">
        <v>59098</v>
      </c>
      <c r="G96" s="237">
        <f t="shared" si="19"/>
        <v>84088.87826477937</v>
      </c>
      <c r="H96" s="241">
        <v>5166</v>
      </c>
      <c r="I96" s="237">
        <f t="shared" si="20"/>
        <v>7350.555773729233</v>
      </c>
      <c r="J96" s="241">
        <v>2028</v>
      </c>
      <c r="K96" s="237">
        <f t="shared" si="21"/>
        <v>2885.5840319633926</v>
      </c>
      <c r="L96" s="241">
        <v>3849</v>
      </c>
      <c r="M96" s="237">
        <f t="shared" si="22"/>
        <v>5476.633599125787</v>
      </c>
      <c r="N96" s="241">
        <v>14399</v>
      </c>
      <c r="O96" s="237">
        <f t="shared" si="23"/>
        <v>20487.931201302214</v>
      </c>
      <c r="P96" s="241">
        <v>928</v>
      </c>
      <c r="Q96" s="237">
        <f t="shared" si="24"/>
        <v>1320.4250402672724</v>
      </c>
      <c r="R96" s="242">
        <v>305034</v>
      </c>
      <c r="S96" s="237">
        <f t="shared" si="25"/>
        <v>434024.2798845766</v>
      </c>
    </row>
    <row r="97" spans="1:19" ht="12.75">
      <c r="A97" s="240">
        <v>11</v>
      </c>
      <c r="B97" s="241" t="s">
        <v>148</v>
      </c>
      <c r="C97" s="241" t="s">
        <v>238</v>
      </c>
      <c r="D97" s="241">
        <v>105778</v>
      </c>
      <c r="E97" s="237">
        <f t="shared" si="19"/>
        <v>150508.53438512018</v>
      </c>
      <c r="F97" s="241">
        <v>10718</v>
      </c>
      <c r="G97" s="237">
        <f t="shared" si="19"/>
        <v>15250.340066362742</v>
      </c>
      <c r="H97" s="241">
        <v>682</v>
      </c>
      <c r="I97" s="237">
        <f t="shared" si="20"/>
        <v>970.3985748515945</v>
      </c>
      <c r="J97" s="241">
        <v>929</v>
      </c>
      <c r="K97" s="237">
        <f t="shared" si="21"/>
        <v>1321.847912077905</v>
      </c>
      <c r="L97" s="241">
        <v>1044</v>
      </c>
      <c r="M97" s="237">
        <f t="shared" si="22"/>
        <v>1485.4781703006813</v>
      </c>
      <c r="N97" s="241">
        <v>3817</v>
      </c>
      <c r="O97" s="237">
        <f t="shared" si="23"/>
        <v>5431.1017011855365</v>
      </c>
      <c r="P97" s="241">
        <v>452</v>
      </c>
      <c r="Q97" s="237">
        <f t="shared" si="24"/>
        <v>643.1380584060421</v>
      </c>
      <c r="R97" s="242">
        <v>88136</v>
      </c>
      <c r="S97" s="237">
        <f t="shared" si="25"/>
        <v>125406.22990193567</v>
      </c>
    </row>
    <row r="98" spans="1:19" ht="12.75">
      <c r="A98" s="240">
        <v>12</v>
      </c>
      <c r="B98" s="241" t="s">
        <v>148</v>
      </c>
      <c r="C98" s="241" t="s">
        <v>239</v>
      </c>
      <c r="D98" s="241">
        <v>222560</v>
      </c>
      <c r="E98" s="237">
        <f t="shared" si="19"/>
        <v>316674.3501744441</v>
      </c>
      <c r="F98" s="241">
        <v>24892</v>
      </c>
      <c r="G98" s="237">
        <f t="shared" si="19"/>
        <v>35418.125110272566</v>
      </c>
      <c r="H98" s="241">
        <v>4582</v>
      </c>
      <c r="I98" s="237">
        <f t="shared" si="20"/>
        <v>6519.598636319657</v>
      </c>
      <c r="J98" s="241">
        <v>1724</v>
      </c>
      <c r="K98" s="237">
        <f t="shared" si="21"/>
        <v>2453.03100153101</v>
      </c>
      <c r="L98" s="241">
        <v>1104</v>
      </c>
      <c r="M98" s="237">
        <f t="shared" si="22"/>
        <v>1570.8504789386516</v>
      </c>
      <c r="N98" s="241">
        <v>5549</v>
      </c>
      <c r="O98" s="237">
        <f t="shared" si="23"/>
        <v>7895.51567720161</v>
      </c>
      <c r="P98" s="241">
        <v>918</v>
      </c>
      <c r="Q98" s="237">
        <f t="shared" si="24"/>
        <v>1306.196322160944</v>
      </c>
      <c r="R98" s="242">
        <v>183791</v>
      </c>
      <c r="S98" s="237">
        <f t="shared" si="25"/>
        <v>261511.03294801965</v>
      </c>
    </row>
    <row r="99" spans="1:19" ht="12.75">
      <c r="A99" s="240">
        <v>13</v>
      </c>
      <c r="B99" s="241" t="s">
        <v>148</v>
      </c>
      <c r="C99" s="241" t="s">
        <v>493</v>
      </c>
      <c r="D99" s="241">
        <v>1620</v>
      </c>
      <c r="E99" s="237">
        <f t="shared" si="19"/>
        <v>2305.052333225195</v>
      </c>
      <c r="F99" s="241">
        <v>294</v>
      </c>
      <c r="G99" s="237">
        <f t="shared" si="19"/>
        <v>418.3243123260539</v>
      </c>
      <c r="H99" s="241">
        <v>118</v>
      </c>
      <c r="I99" s="237">
        <f t="shared" si="20"/>
        <v>167.8988736546747</v>
      </c>
      <c r="J99" s="241">
        <v>28</v>
      </c>
      <c r="K99" s="237">
        <f t="shared" si="21"/>
        <v>39.84041069771942</v>
      </c>
      <c r="L99" s="241">
        <v>33</v>
      </c>
      <c r="M99" s="237">
        <f t="shared" si="22"/>
        <v>46.95476975088361</v>
      </c>
      <c r="N99" s="241">
        <v>0</v>
      </c>
      <c r="O99" s="237">
        <f t="shared" si="23"/>
        <v>0</v>
      </c>
      <c r="P99" s="241">
        <v>0</v>
      </c>
      <c r="Q99" s="237">
        <f t="shared" si="24"/>
        <v>0</v>
      </c>
      <c r="R99" s="242">
        <v>1147</v>
      </c>
      <c r="S99" s="237">
        <f t="shared" si="25"/>
        <v>1632.0339667958635</v>
      </c>
    </row>
    <row r="100" spans="1:19" ht="12.75">
      <c r="A100" s="240">
        <v>14</v>
      </c>
      <c r="B100" s="241" t="s">
        <v>152</v>
      </c>
      <c r="C100" s="241" t="s">
        <v>241</v>
      </c>
      <c r="D100" s="241">
        <v>502608</v>
      </c>
      <c r="E100" s="237">
        <f t="shared" si="19"/>
        <v>715146.7549985487</v>
      </c>
      <c r="F100" s="241">
        <v>64438</v>
      </c>
      <c r="G100" s="237">
        <f t="shared" si="19"/>
        <v>91687.01373355872</v>
      </c>
      <c r="H100" s="241">
        <v>19970</v>
      </c>
      <c r="I100" s="237">
        <f t="shared" si="20"/>
        <v>28414.750058337744</v>
      </c>
      <c r="J100" s="241">
        <v>4508</v>
      </c>
      <c r="K100" s="237">
        <f t="shared" si="21"/>
        <v>6414.306122332827</v>
      </c>
      <c r="L100" s="241">
        <v>2373</v>
      </c>
      <c r="M100" s="237">
        <f t="shared" si="22"/>
        <v>3376.474806631721</v>
      </c>
      <c r="N100" s="241">
        <v>8006</v>
      </c>
      <c r="O100" s="237">
        <f t="shared" si="23"/>
        <v>11391.511715926488</v>
      </c>
      <c r="P100" s="241">
        <v>719</v>
      </c>
      <c r="Q100" s="237">
        <f t="shared" si="24"/>
        <v>1023.0448318450094</v>
      </c>
      <c r="R100" s="242">
        <v>402594</v>
      </c>
      <c r="S100" s="237">
        <f t="shared" si="25"/>
        <v>572839.6537299162</v>
      </c>
    </row>
    <row r="101" spans="1:19" ht="12.75">
      <c r="A101" s="240">
        <v>15</v>
      </c>
      <c r="B101" s="241" t="s">
        <v>152</v>
      </c>
      <c r="C101" s="241" t="s">
        <v>242</v>
      </c>
      <c r="D101" s="241">
        <v>213132</v>
      </c>
      <c r="E101" s="237">
        <f t="shared" si="19"/>
        <v>303259.5147437977</v>
      </c>
      <c r="F101" s="241">
        <v>30562</v>
      </c>
      <c r="G101" s="237">
        <f t="shared" si="19"/>
        <v>43485.80827656075</v>
      </c>
      <c r="H101" s="241">
        <v>6067</v>
      </c>
      <c r="I101" s="237">
        <f t="shared" si="20"/>
        <v>8632.56327510942</v>
      </c>
      <c r="J101" s="241">
        <v>1683</v>
      </c>
      <c r="K101" s="237">
        <f t="shared" si="21"/>
        <v>2394.6932572950636</v>
      </c>
      <c r="L101" s="241">
        <v>2028</v>
      </c>
      <c r="M101" s="237">
        <f t="shared" si="22"/>
        <v>2885.5840319633926</v>
      </c>
      <c r="N101" s="241">
        <v>5431</v>
      </c>
      <c r="O101" s="237">
        <f t="shared" si="23"/>
        <v>7727.616803546935</v>
      </c>
      <c r="P101" s="241">
        <v>4370</v>
      </c>
      <c r="Q101" s="237">
        <f t="shared" si="24"/>
        <v>6217.949812465496</v>
      </c>
      <c r="R101" s="242">
        <v>162991</v>
      </c>
      <c r="S101" s="237">
        <f t="shared" si="25"/>
        <v>231915.29928685667</v>
      </c>
    </row>
    <row r="102" spans="1:19" ht="12.75">
      <c r="A102" s="240">
        <v>16</v>
      </c>
      <c r="B102" s="241" t="s">
        <v>152</v>
      </c>
      <c r="C102" s="241" t="s">
        <v>243</v>
      </c>
      <c r="D102" s="241">
        <v>120042</v>
      </c>
      <c r="E102" s="237">
        <f t="shared" si="19"/>
        <v>170804.37789198695</v>
      </c>
      <c r="F102" s="241">
        <v>19526</v>
      </c>
      <c r="G102" s="237">
        <f t="shared" si="19"/>
        <v>27782.994974416764</v>
      </c>
      <c r="H102" s="241">
        <v>5947</v>
      </c>
      <c r="I102" s="237">
        <f t="shared" si="20"/>
        <v>8461.818657833479</v>
      </c>
      <c r="J102" s="241">
        <v>888</v>
      </c>
      <c r="K102" s="237">
        <f t="shared" si="21"/>
        <v>1263.5101678419587</v>
      </c>
      <c r="L102" s="241">
        <v>2457</v>
      </c>
      <c r="M102" s="237">
        <f t="shared" si="22"/>
        <v>3495.9960387248793</v>
      </c>
      <c r="N102" s="241">
        <v>4375</v>
      </c>
      <c r="O102" s="237">
        <f t="shared" si="23"/>
        <v>6225.064171518659</v>
      </c>
      <c r="P102" s="241">
        <v>205</v>
      </c>
      <c r="Q102" s="237">
        <f t="shared" si="24"/>
        <v>291.6887211797315</v>
      </c>
      <c r="R102" s="242">
        <v>86644</v>
      </c>
      <c r="S102" s="237">
        <f t="shared" si="25"/>
        <v>123283.30516047149</v>
      </c>
    </row>
    <row r="103" spans="1:19" ht="12.75">
      <c r="A103" s="240">
        <v>17</v>
      </c>
      <c r="B103" s="241" t="s">
        <v>154</v>
      </c>
      <c r="C103" s="241" t="s">
        <v>244</v>
      </c>
      <c r="D103" s="241">
        <v>322789</v>
      </c>
      <c r="E103" s="237">
        <f t="shared" si="19"/>
        <v>459287.3688823627</v>
      </c>
      <c r="F103" s="241">
        <v>35432</v>
      </c>
      <c r="G103" s="237">
        <f t="shared" si="19"/>
        <v>50415.19399434266</v>
      </c>
      <c r="H103" s="241">
        <v>8170</v>
      </c>
      <c r="I103" s="237">
        <f t="shared" si="20"/>
        <v>11624.862692870274</v>
      </c>
      <c r="J103" s="241">
        <v>3276</v>
      </c>
      <c r="K103" s="237">
        <f t="shared" si="21"/>
        <v>4661.328051633172</v>
      </c>
      <c r="L103" s="241">
        <v>1577</v>
      </c>
      <c r="M103" s="237">
        <f t="shared" si="22"/>
        <v>2243.8688453679833</v>
      </c>
      <c r="N103" s="241">
        <v>20424</v>
      </c>
      <c r="O103" s="237">
        <f t="shared" si="23"/>
        <v>29060.733860365053</v>
      </c>
      <c r="P103" s="241">
        <v>860</v>
      </c>
      <c r="Q103" s="237">
        <f t="shared" si="24"/>
        <v>1223.6697571442394</v>
      </c>
      <c r="R103" s="242">
        <v>253050</v>
      </c>
      <c r="S103" s="237">
        <f t="shared" si="25"/>
        <v>360057.7116806393</v>
      </c>
    </row>
    <row r="104" spans="1:19" ht="12.75">
      <c r="A104" s="240">
        <v>18</v>
      </c>
      <c r="B104" s="241" t="s">
        <v>156</v>
      </c>
      <c r="C104" s="241" t="s">
        <v>245</v>
      </c>
      <c r="D104" s="241">
        <v>802459</v>
      </c>
      <c r="E104" s="237">
        <f t="shared" si="19"/>
        <v>1141796.2902886153</v>
      </c>
      <c r="F104" s="241">
        <v>130238</v>
      </c>
      <c r="G104" s="237">
        <f t="shared" si="19"/>
        <v>185311.97887319935</v>
      </c>
      <c r="H104" s="241">
        <v>19971</v>
      </c>
      <c r="I104" s="237">
        <f t="shared" si="20"/>
        <v>28416.17293014838</v>
      </c>
      <c r="J104" s="241">
        <v>6986</v>
      </c>
      <c r="K104" s="237">
        <f t="shared" si="21"/>
        <v>9940.182469080995</v>
      </c>
      <c r="L104" s="241">
        <v>14013</v>
      </c>
      <c r="M104" s="237">
        <f t="shared" si="22"/>
        <v>19938.70268239794</v>
      </c>
      <c r="N104" s="241">
        <v>18201</v>
      </c>
      <c r="O104" s="237">
        <f t="shared" si="23"/>
        <v>25897.689825328256</v>
      </c>
      <c r="P104" s="241">
        <v>2150</v>
      </c>
      <c r="Q104" s="237">
        <f t="shared" si="24"/>
        <v>3059.1743928605983</v>
      </c>
      <c r="R104" s="242">
        <v>610900</v>
      </c>
      <c r="S104" s="237">
        <f t="shared" si="25"/>
        <v>869232.3891155998</v>
      </c>
    </row>
    <row r="105" spans="1:19" ht="12.75">
      <c r="A105" s="240">
        <v>19</v>
      </c>
      <c r="B105" s="241" t="s">
        <v>163</v>
      </c>
      <c r="C105" s="241" t="s">
        <v>246</v>
      </c>
      <c r="D105" s="241">
        <v>431497</v>
      </c>
      <c r="E105" s="237">
        <f t="shared" si="19"/>
        <v>613964.917672637</v>
      </c>
      <c r="F105" s="241">
        <v>62494</v>
      </c>
      <c r="G105" s="237">
        <f t="shared" si="19"/>
        <v>88920.95093368848</v>
      </c>
      <c r="H105" s="241">
        <v>8037</v>
      </c>
      <c r="I105" s="237">
        <f t="shared" si="20"/>
        <v>11435.620742056108</v>
      </c>
      <c r="J105" s="241">
        <v>2860</v>
      </c>
      <c r="K105" s="237">
        <f t="shared" si="21"/>
        <v>4069.413378409912</v>
      </c>
      <c r="L105" s="241">
        <v>4523</v>
      </c>
      <c r="M105" s="237">
        <f t="shared" si="22"/>
        <v>6435.64919949232</v>
      </c>
      <c r="N105" s="241">
        <v>11614</v>
      </c>
      <c r="O105" s="237">
        <f t="shared" si="23"/>
        <v>16525.233208689762</v>
      </c>
      <c r="P105" s="241">
        <v>1059</v>
      </c>
      <c r="Q105" s="237">
        <f t="shared" si="24"/>
        <v>1506.821247460174</v>
      </c>
      <c r="R105" s="242">
        <v>340910</v>
      </c>
      <c r="S105" s="237">
        <f t="shared" si="25"/>
        <v>485071.2289628403</v>
      </c>
    </row>
    <row r="106" spans="1:19" ht="12.75">
      <c r="A106" s="240">
        <v>20</v>
      </c>
      <c r="B106" s="241" t="s">
        <v>169</v>
      </c>
      <c r="C106" s="241" t="s">
        <v>494</v>
      </c>
      <c r="D106" s="241">
        <v>3159</v>
      </c>
      <c r="E106" s="237">
        <f t="shared" si="19"/>
        <v>4494.85204978913</v>
      </c>
      <c r="F106" s="241">
        <v>867</v>
      </c>
      <c r="G106" s="237">
        <f t="shared" si="19"/>
        <v>1233.6298598186693</v>
      </c>
      <c r="H106" s="241">
        <v>209</v>
      </c>
      <c r="I106" s="237">
        <f t="shared" si="20"/>
        <v>297.38020842226285</v>
      </c>
      <c r="J106" s="241">
        <v>138</v>
      </c>
      <c r="K106" s="237">
        <f t="shared" si="21"/>
        <v>196.35630986733145</v>
      </c>
      <c r="L106" s="241">
        <v>0</v>
      </c>
      <c r="M106" s="237">
        <f t="shared" si="22"/>
        <v>0</v>
      </c>
      <c r="N106" s="241">
        <v>23</v>
      </c>
      <c r="O106" s="237">
        <f t="shared" si="23"/>
        <v>32.72605164455524</v>
      </c>
      <c r="P106" s="241">
        <v>20</v>
      </c>
      <c r="Q106" s="237">
        <f t="shared" si="24"/>
        <v>28.45743621265673</v>
      </c>
      <c r="R106" s="242">
        <v>1902</v>
      </c>
      <c r="S106" s="237">
        <f t="shared" si="25"/>
        <v>2706.302183823655</v>
      </c>
    </row>
    <row r="107" spans="1:19" ht="12.75">
      <c r="A107" s="240">
        <v>21</v>
      </c>
      <c r="B107" s="241" t="s">
        <v>169</v>
      </c>
      <c r="C107" s="241" t="s">
        <v>248</v>
      </c>
      <c r="D107" s="241">
        <v>446912</v>
      </c>
      <c r="E107" s="237">
        <f t="shared" si="19"/>
        <v>635898.4866335422</v>
      </c>
      <c r="F107" s="241">
        <v>59076</v>
      </c>
      <c r="G107" s="237">
        <f t="shared" si="19"/>
        <v>84057.57508494545</v>
      </c>
      <c r="H107" s="241">
        <v>13625</v>
      </c>
      <c r="I107" s="237">
        <f t="shared" si="20"/>
        <v>19386.6284198724</v>
      </c>
      <c r="J107" s="241">
        <v>2196</v>
      </c>
      <c r="K107" s="237">
        <f t="shared" si="21"/>
        <v>3124.626496149709</v>
      </c>
      <c r="L107" s="241">
        <v>2550</v>
      </c>
      <c r="M107" s="237">
        <f t="shared" si="22"/>
        <v>3628.323117113733</v>
      </c>
      <c r="N107" s="241">
        <v>21435</v>
      </c>
      <c r="O107" s="237">
        <f t="shared" si="23"/>
        <v>30499.257260914852</v>
      </c>
      <c r="P107" s="241">
        <v>739</v>
      </c>
      <c r="Q107" s="237">
        <f t="shared" si="24"/>
        <v>1051.5022680576662</v>
      </c>
      <c r="R107" s="242">
        <v>347291</v>
      </c>
      <c r="S107" s="237">
        <f t="shared" si="25"/>
        <v>494150.5739864884</v>
      </c>
    </row>
    <row r="108" spans="1:19" ht="12.75">
      <c r="A108" s="240">
        <v>22</v>
      </c>
      <c r="B108" s="241" t="s">
        <v>173</v>
      </c>
      <c r="C108" s="241" t="s">
        <v>249</v>
      </c>
      <c r="D108" s="241">
        <v>275953</v>
      </c>
      <c r="E108" s="237">
        <f t="shared" si="19"/>
        <v>392645.7447595631</v>
      </c>
      <c r="F108" s="241">
        <v>35958</v>
      </c>
      <c r="G108" s="237">
        <f t="shared" si="19"/>
        <v>51163.62456673553</v>
      </c>
      <c r="H108" s="241">
        <v>5947</v>
      </c>
      <c r="I108" s="237">
        <f t="shared" si="20"/>
        <v>8461.818657833479</v>
      </c>
      <c r="J108" s="241">
        <v>6753</v>
      </c>
      <c r="K108" s="237">
        <f t="shared" si="21"/>
        <v>9608.653337203545</v>
      </c>
      <c r="L108" s="241">
        <v>2033</v>
      </c>
      <c r="M108" s="237">
        <f t="shared" si="22"/>
        <v>2892.698391016557</v>
      </c>
      <c r="N108" s="241">
        <v>16515</v>
      </c>
      <c r="O108" s="237">
        <f t="shared" si="23"/>
        <v>23498.727952601294</v>
      </c>
      <c r="P108" s="241">
        <v>710</v>
      </c>
      <c r="Q108" s="237">
        <f t="shared" si="24"/>
        <v>1010.238985549314</v>
      </c>
      <c r="R108" s="242">
        <v>208037</v>
      </c>
      <c r="S108" s="237">
        <f t="shared" si="25"/>
        <v>296009.9828686234</v>
      </c>
    </row>
    <row r="109" spans="1:19" ht="12.75">
      <c r="A109" s="240">
        <v>23</v>
      </c>
      <c r="B109" s="241" t="s">
        <v>177</v>
      </c>
      <c r="C109" s="241" t="s">
        <v>250</v>
      </c>
      <c r="D109" s="241">
        <v>253581</v>
      </c>
      <c r="E109" s="237">
        <f t="shared" si="19"/>
        <v>360813.25661208533</v>
      </c>
      <c r="F109" s="241">
        <v>34274</v>
      </c>
      <c r="G109" s="237">
        <f t="shared" si="19"/>
        <v>48767.50843762984</v>
      </c>
      <c r="H109" s="241">
        <v>7609</v>
      </c>
      <c r="I109" s="237">
        <f t="shared" si="20"/>
        <v>10826.631607105253</v>
      </c>
      <c r="J109" s="241">
        <v>1637</v>
      </c>
      <c r="K109" s="237">
        <f t="shared" si="21"/>
        <v>2329.2411540059534</v>
      </c>
      <c r="L109" s="241">
        <v>1379</v>
      </c>
      <c r="M109" s="237">
        <f t="shared" si="22"/>
        <v>1962.1402268626816</v>
      </c>
      <c r="N109" s="241">
        <v>9554</v>
      </c>
      <c r="O109" s="237">
        <f t="shared" si="23"/>
        <v>13594.11727878612</v>
      </c>
      <c r="P109" s="241">
        <v>572</v>
      </c>
      <c r="Q109" s="237">
        <f t="shared" si="24"/>
        <v>813.8826756819825</v>
      </c>
      <c r="R109" s="242">
        <v>198556</v>
      </c>
      <c r="S109" s="237">
        <f t="shared" si="25"/>
        <v>282519.7352320135</v>
      </c>
    </row>
    <row r="110" spans="1:19" ht="12.75">
      <c r="A110" s="240">
        <v>24</v>
      </c>
      <c r="B110" s="241" t="s">
        <v>177</v>
      </c>
      <c r="C110" s="241" t="s">
        <v>251</v>
      </c>
      <c r="D110" s="241">
        <v>837289</v>
      </c>
      <c r="E110" s="237">
        <f t="shared" si="19"/>
        <v>1191354.9154529572</v>
      </c>
      <c r="F110" s="241">
        <v>117211</v>
      </c>
      <c r="G110" s="237">
        <f t="shared" si="19"/>
        <v>166776.2277960854</v>
      </c>
      <c r="H110" s="241">
        <v>20891</v>
      </c>
      <c r="I110" s="237">
        <f t="shared" si="20"/>
        <v>29725.214995930586</v>
      </c>
      <c r="J110" s="241">
        <v>3684</v>
      </c>
      <c r="K110" s="237">
        <f t="shared" si="21"/>
        <v>5241.85975037137</v>
      </c>
      <c r="L110" s="241">
        <v>17438</v>
      </c>
      <c r="M110" s="237">
        <f t="shared" si="22"/>
        <v>24812.038633815402</v>
      </c>
      <c r="N110" s="241">
        <v>38299</v>
      </c>
      <c r="O110" s="237">
        <f t="shared" si="23"/>
        <v>54494.56747542701</v>
      </c>
      <c r="P110" s="241">
        <v>1078</v>
      </c>
      <c r="Q110" s="237">
        <f t="shared" si="24"/>
        <v>1533.8558118621977</v>
      </c>
      <c r="R110" s="242">
        <v>638688</v>
      </c>
      <c r="S110" s="237">
        <f t="shared" si="25"/>
        <v>908771.1509894651</v>
      </c>
    </row>
    <row r="111" spans="1:19" ht="12.75">
      <c r="A111" s="240">
        <v>25</v>
      </c>
      <c r="B111" s="241" t="s">
        <v>188</v>
      </c>
      <c r="C111" s="241" t="s">
        <v>252</v>
      </c>
      <c r="D111" s="241">
        <v>251823</v>
      </c>
      <c r="E111" s="237">
        <f t="shared" si="19"/>
        <v>358311.8479689928</v>
      </c>
      <c r="F111" s="241">
        <v>30420</v>
      </c>
      <c r="G111" s="237">
        <f t="shared" si="19"/>
        <v>43283.76047945089</v>
      </c>
      <c r="H111" s="241">
        <v>4433</v>
      </c>
      <c r="I111" s="237">
        <f t="shared" si="20"/>
        <v>6307.590736535364</v>
      </c>
      <c r="J111" s="241">
        <v>3589</v>
      </c>
      <c r="K111" s="237">
        <f t="shared" si="21"/>
        <v>5106.6869283612505</v>
      </c>
      <c r="L111" s="241">
        <v>3899</v>
      </c>
      <c r="M111" s="237">
        <f t="shared" si="22"/>
        <v>5547.7771896574295</v>
      </c>
      <c r="N111" s="241">
        <v>10764</v>
      </c>
      <c r="O111" s="237">
        <f t="shared" si="23"/>
        <v>15315.792169651852</v>
      </c>
      <c r="P111" s="241">
        <v>600</v>
      </c>
      <c r="Q111" s="237">
        <f t="shared" si="24"/>
        <v>853.723086379702</v>
      </c>
      <c r="R111" s="242">
        <v>198118</v>
      </c>
      <c r="S111" s="237">
        <f t="shared" si="25"/>
        <v>281896.5173789563</v>
      </c>
    </row>
    <row r="112" spans="1:19" ht="12.75">
      <c r="A112" s="240">
        <v>26</v>
      </c>
      <c r="B112" s="241" t="s">
        <v>190</v>
      </c>
      <c r="C112" s="241" t="s">
        <v>253</v>
      </c>
      <c r="D112" s="241">
        <v>196348</v>
      </c>
      <c r="E112" s="237">
        <f t="shared" si="19"/>
        <v>279378.0342741362</v>
      </c>
      <c r="F112" s="241">
        <v>21667</v>
      </c>
      <c r="G112" s="237">
        <f t="shared" si="19"/>
        <v>30829.363520981668</v>
      </c>
      <c r="H112" s="241">
        <v>3302</v>
      </c>
      <c r="I112" s="237">
        <f t="shared" si="20"/>
        <v>4698.322718709626</v>
      </c>
      <c r="J112" s="241">
        <v>304</v>
      </c>
      <c r="K112" s="237">
        <f t="shared" si="21"/>
        <v>432.5530304323823</v>
      </c>
      <c r="L112" s="241">
        <v>1009</v>
      </c>
      <c r="M112" s="237">
        <f t="shared" si="22"/>
        <v>1435.677656928532</v>
      </c>
      <c r="N112" s="241">
        <v>5980</v>
      </c>
      <c r="O112" s="237">
        <f t="shared" si="23"/>
        <v>8508.773427584363</v>
      </c>
      <c r="P112" s="241">
        <v>307</v>
      </c>
      <c r="Q112" s="237">
        <f t="shared" si="24"/>
        <v>436.8216458642808</v>
      </c>
      <c r="R112" s="242">
        <v>163779</v>
      </c>
      <c r="S112" s="237">
        <f t="shared" si="25"/>
        <v>233036.52227363532</v>
      </c>
    </row>
    <row r="113" spans="1:19" ht="12.75">
      <c r="A113" s="240">
        <v>27</v>
      </c>
      <c r="B113" s="241" t="s">
        <v>200</v>
      </c>
      <c r="C113" s="241" t="s">
        <v>254</v>
      </c>
      <c r="D113" s="241">
        <v>332847</v>
      </c>
      <c r="E113" s="237">
        <f t="shared" si="19"/>
        <v>473598.6135537077</v>
      </c>
      <c r="F113" s="241">
        <v>45910</v>
      </c>
      <c r="G113" s="237">
        <f t="shared" si="19"/>
        <v>65324.04482615352</v>
      </c>
      <c r="H113" s="241">
        <v>5773</v>
      </c>
      <c r="I113" s="237">
        <f t="shared" si="20"/>
        <v>8214.238962783365</v>
      </c>
      <c r="J113" s="241">
        <v>2515</v>
      </c>
      <c r="K113" s="237">
        <f t="shared" si="21"/>
        <v>3578.5226037415837</v>
      </c>
      <c r="L113" s="241">
        <v>2627</v>
      </c>
      <c r="M113" s="237">
        <f t="shared" si="22"/>
        <v>3737.8842465324615</v>
      </c>
      <c r="N113" s="241">
        <v>5216</v>
      </c>
      <c r="O113" s="237">
        <f t="shared" si="23"/>
        <v>7421.699364260875</v>
      </c>
      <c r="P113" s="241">
        <v>858</v>
      </c>
      <c r="Q113" s="237">
        <f t="shared" si="24"/>
        <v>1220.8240135229737</v>
      </c>
      <c r="R113" s="242">
        <v>269948</v>
      </c>
      <c r="S113" s="237">
        <f t="shared" si="25"/>
        <v>384101.39953671297</v>
      </c>
    </row>
    <row r="114" spans="1:19" ht="12.75">
      <c r="A114" s="240">
        <v>28</v>
      </c>
      <c r="B114" s="241" t="s">
        <v>207</v>
      </c>
      <c r="C114" s="241" t="s">
        <v>291</v>
      </c>
      <c r="D114" s="241">
        <v>263650.8</v>
      </c>
      <c r="E114" s="237">
        <f t="shared" si="19"/>
        <v>375141.29117079586</v>
      </c>
      <c r="F114" s="241">
        <v>18719.4</v>
      </c>
      <c r="G114" s="237">
        <f t="shared" si="19"/>
        <v>26635.306571960322</v>
      </c>
      <c r="H114" s="241">
        <v>2284.8</v>
      </c>
      <c r="I114" s="237">
        <f t="shared" si="20"/>
        <v>3250.977512933905</v>
      </c>
      <c r="J114" s="241">
        <v>436.8</v>
      </c>
      <c r="K114" s="237">
        <f t="shared" si="21"/>
        <v>621.510406884423</v>
      </c>
      <c r="L114" s="241">
        <v>1419.6</v>
      </c>
      <c r="M114" s="237">
        <f t="shared" si="22"/>
        <v>2019.9088223743745</v>
      </c>
      <c r="N114" s="241">
        <v>6762</v>
      </c>
      <c r="O114" s="237">
        <f t="shared" si="23"/>
        <v>9621.45918349924</v>
      </c>
      <c r="P114" s="241">
        <v>1230.6</v>
      </c>
      <c r="Q114" s="237">
        <f t="shared" si="24"/>
        <v>1750.9860501647684</v>
      </c>
      <c r="R114" s="242">
        <v>232797.6</v>
      </c>
      <c r="S114" s="237">
        <f t="shared" si="25"/>
        <v>331241.14262297883</v>
      </c>
    </row>
    <row r="115" spans="1:19" ht="12.75">
      <c r="A115" s="240">
        <v>29</v>
      </c>
      <c r="B115" s="241" t="s">
        <v>207</v>
      </c>
      <c r="C115" s="241" t="s">
        <v>255</v>
      </c>
      <c r="D115" s="241">
        <v>567377</v>
      </c>
      <c r="E115" s="237">
        <f t="shared" si="19"/>
        <v>807304.7393014269</v>
      </c>
      <c r="F115" s="241">
        <v>90311</v>
      </c>
      <c r="G115" s="237">
        <f t="shared" si="19"/>
        <v>128500.9760900621</v>
      </c>
      <c r="H115" s="241">
        <v>10851</v>
      </c>
      <c r="I115" s="237">
        <f t="shared" si="20"/>
        <v>15439.582017176908</v>
      </c>
      <c r="J115" s="241">
        <v>1863</v>
      </c>
      <c r="K115" s="237">
        <f t="shared" si="21"/>
        <v>2650.810183208974</v>
      </c>
      <c r="L115" s="241">
        <v>3799</v>
      </c>
      <c r="M115" s="237">
        <f t="shared" si="22"/>
        <v>5405.490008594146</v>
      </c>
      <c r="N115" s="241">
        <v>22674</v>
      </c>
      <c r="O115" s="237">
        <f t="shared" si="23"/>
        <v>32262.195434288933</v>
      </c>
      <c r="P115" s="241">
        <v>2034</v>
      </c>
      <c r="Q115" s="237">
        <f t="shared" si="24"/>
        <v>2894.1212628271896</v>
      </c>
      <c r="R115" s="242">
        <v>435845</v>
      </c>
      <c r="S115" s="237">
        <f t="shared" si="25"/>
        <v>620151.5643052686</v>
      </c>
    </row>
    <row r="116" spans="1:19" ht="12.75">
      <c r="A116" s="240">
        <v>30</v>
      </c>
      <c r="B116" s="241" t="s">
        <v>207</v>
      </c>
      <c r="C116" s="241" t="s">
        <v>257</v>
      </c>
      <c r="D116" s="241">
        <v>815666</v>
      </c>
      <c r="E116" s="237">
        <f t="shared" si="19"/>
        <v>1160588.1582916433</v>
      </c>
      <c r="F116" s="241">
        <v>120202</v>
      </c>
      <c r="G116" s="237">
        <f t="shared" si="19"/>
        <v>171032.03738168822</v>
      </c>
      <c r="H116" s="241">
        <v>20485</v>
      </c>
      <c r="I116" s="237">
        <f t="shared" si="20"/>
        <v>29147.529040813657</v>
      </c>
      <c r="J116" s="241">
        <v>7743</v>
      </c>
      <c r="K116" s="237">
        <f t="shared" si="21"/>
        <v>11017.296429730053</v>
      </c>
      <c r="L116" s="241">
        <v>7029</v>
      </c>
      <c r="M116" s="237">
        <f t="shared" si="22"/>
        <v>10001.365956938207</v>
      </c>
      <c r="N116" s="241">
        <v>21064</v>
      </c>
      <c r="O116" s="237">
        <f t="shared" si="23"/>
        <v>29971.37181917007</v>
      </c>
      <c r="P116" s="241">
        <v>3553</v>
      </c>
      <c r="Q116" s="237">
        <f t="shared" si="24"/>
        <v>5055.463543178468</v>
      </c>
      <c r="R116" s="242">
        <v>635590</v>
      </c>
      <c r="S116" s="237">
        <f t="shared" si="25"/>
        <v>904363.0941201246</v>
      </c>
    </row>
    <row r="117" spans="1:19" ht="12.75">
      <c r="A117" s="240">
        <v>31</v>
      </c>
      <c r="B117" s="241" t="s">
        <v>216</v>
      </c>
      <c r="C117" s="241" t="s">
        <v>259</v>
      </c>
      <c r="D117" s="241">
        <v>299517</v>
      </c>
      <c r="E117" s="237">
        <f t="shared" si="19"/>
        <v>426174.29610531527</v>
      </c>
      <c r="F117" s="241">
        <v>36271</v>
      </c>
      <c r="G117" s="237">
        <f t="shared" si="19"/>
        <v>51608.983443463614</v>
      </c>
      <c r="H117" s="241">
        <v>9134</v>
      </c>
      <c r="I117" s="237">
        <f t="shared" si="20"/>
        <v>12996.511118320328</v>
      </c>
      <c r="J117" s="241">
        <v>2701</v>
      </c>
      <c r="K117" s="237">
        <f t="shared" si="21"/>
        <v>3843.1767605192913</v>
      </c>
      <c r="L117" s="241">
        <v>1557</v>
      </c>
      <c r="M117" s="237">
        <f t="shared" si="22"/>
        <v>2215.4114091553265</v>
      </c>
      <c r="N117" s="241">
        <v>8014</v>
      </c>
      <c r="O117" s="237">
        <f t="shared" si="23"/>
        <v>11402.894690411551</v>
      </c>
      <c r="P117" s="241">
        <v>990</v>
      </c>
      <c r="Q117" s="237">
        <f t="shared" si="24"/>
        <v>1408.643092526508</v>
      </c>
      <c r="R117" s="242">
        <v>240850</v>
      </c>
      <c r="S117" s="237">
        <f t="shared" si="25"/>
        <v>342698.6755909187</v>
      </c>
    </row>
    <row r="118" spans="1:19" ht="12.75">
      <c r="A118" s="240">
        <v>32</v>
      </c>
      <c r="B118" s="241" t="s">
        <v>216</v>
      </c>
      <c r="C118" s="241" t="s">
        <v>292</v>
      </c>
      <c r="D118" s="241">
        <v>404637</v>
      </c>
      <c r="E118" s="237">
        <f t="shared" si="19"/>
        <v>575746.5808390391</v>
      </c>
      <c r="F118" s="241">
        <v>28897</v>
      </c>
      <c r="G118" s="237">
        <f t="shared" si="19"/>
        <v>41116.726711857074</v>
      </c>
      <c r="H118" s="241">
        <v>5531</v>
      </c>
      <c r="I118" s="237">
        <f t="shared" si="20"/>
        <v>7869.903984610219</v>
      </c>
      <c r="J118" s="241">
        <v>6918</v>
      </c>
      <c r="K118" s="237">
        <f t="shared" si="21"/>
        <v>9843.427185957962</v>
      </c>
      <c r="L118" s="241">
        <v>0</v>
      </c>
      <c r="M118" s="237">
        <f t="shared" si="22"/>
        <v>0</v>
      </c>
      <c r="N118" s="241">
        <v>7151</v>
      </c>
      <c r="O118" s="237">
        <f t="shared" si="23"/>
        <v>10174.956317835415</v>
      </c>
      <c r="P118" s="241">
        <v>923</v>
      </c>
      <c r="Q118" s="237">
        <f t="shared" si="24"/>
        <v>1313.3106812141082</v>
      </c>
      <c r="R118" s="242">
        <v>355217</v>
      </c>
      <c r="S118" s="237">
        <f t="shared" si="25"/>
        <v>505428.2559575643</v>
      </c>
    </row>
    <row r="119" spans="1:19" ht="12.75">
      <c r="A119" s="240">
        <v>33</v>
      </c>
      <c r="B119" s="241" t="s">
        <v>220</v>
      </c>
      <c r="C119" s="241" t="s">
        <v>260</v>
      </c>
      <c r="D119" s="241">
        <v>472548</v>
      </c>
      <c r="E119" s="237">
        <f t="shared" si="19"/>
        <v>672375.2283709256</v>
      </c>
      <c r="F119" s="241">
        <v>66626</v>
      </c>
      <c r="G119" s="237">
        <f t="shared" si="19"/>
        <v>94800.25725522336</v>
      </c>
      <c r="H119" s="241">
        <v>11269</v>
      </c>
      <c r="I119" s="237">
        <f t="shared" si="20"/>
        <v>16034.342434021435</v>
      </c>
      <c r="J119" s="241">
        <v>4675</v>
      </c>
      <c r="K119" s="237">
        <f t="shared" si="21"/>
        <v>6651.925714708511</v>
      </c>
      <c r="L119" s="241">
        <v>3006</v>
      </c>
      <c r="M119" s="237">
        <f t="shared" si="22"/>
        <v>4277.152662762306</v>
      </c>
      <c r="N119" s="241">
        <v>17313</v>
      </c>
      <c r="O119" s="237">
        <f t="shared" si="23"/>
        <v>24634.179657486296</v>
      </c>
      <c r="P119" s="241">
        <v>919</v>
      </c>
      <c r="Q119" s="237">
        <f t="shared" si="24"/>
        <v>1307.6191939715768</v>
      </c>
      <c r="R119" s="242">
        <v>368740</v>
      </c>
      <c r="S119" s="237">
        <f t="shared" si="25"/>
        <v>524669.7514527522</v>
      </c>
    </row>
    <row r="120" spans="1:19" ht="12.75">
      <c r="A120" s="240">
        <v>34</v>
      </c>
      <c r="B120" s="241" t="s">
        <v>222</v>
      </c>
      <c r="C120" s="241" t="s">
        <v>261</v>
      </c>
      <c r="D120" s="241">
        <v>281867</v>
      </c>
      <c r="E120" s="237">
        <f t="shared" si="19"/>
        <v>401060.60864764574</v>
      </c>
      <c r="F120" s="241">
        <v>34471</v>
      </c>
      <c r="G120" s="237">
        <f t="shared" si="19"/>
        <v>49047.81418432451</v>
      </c>
      <c r="H120" s="241">
        <v>5543</v>
      </c>
      <c r="I120" s="237">
        <f t="shared" si="20"/>
        <v>7886.978446337813</v>
      </c>
      <c r="J120" s="241">
        <v>1350</v>
      </c>
      <c r="K120" s="237">
        <f t="shared" si="21"/>
        <v>1920.8769443543292</v>
      </c>
      <c r="L120" s="241">
        <v>1226</v>
      </c>
      <c r="M120" s="237">
        <f t="shared" si="22"/>
        <v>1744.4408398358576</v>
      </c>
      <c r="N120" s="241">
        <v>6755</v>
      </c>
      <c r="O120" s="237">
        <f t="shared" si="23"/>
        <v>9611.499080824811</v>
      </c>
      <c r="P120" s="241">
        <v>998</v>
      </c>
      <c r="Q120" s="237">
        <f t="shared" si="24"/>
        <v>1420.0260670115708</v>
      </c>
      <c r="R120" s="242">
        <v>231524</v>
      </c>
      <c r="S120" s="237">
        <f t="shared" si="25"/>
        <v>329428.9730849568</v>
      </c>
    </row>
    <row r="121" spans="1:19" ht="12.75">
      <c r="A121" s="240">
        <v>35</v>
      </c>
      <c r="B121" s="241" t="s">
        <v>224</v>
      </c>
      <c r="C121" s="241" t="s">
        <v>262</v>
      </c>
      <c r="D121" s="241">
        <v>669600</v>
      </c>
      <c r="E121" s="237">
        <f t="shared" si="19"/>
        <v>952754.9643997473</v>
      </c>
      <c r="F121" s="241">
        <v>85025</v>
      </c>
      <c r="G121" s="237">
        <f t="shared" si="19"/>
        <v>120979.67569905693</v>
      </c>
      <c r="H121" s="241">
        <v>12963</v>
      </c>
      <c r="I121" s="237">
        <f t="shared" si="20"/>
        <v>18444.68728123346</v>
      </c>
      <c r="J121" s="241">
        <v>15900</v>
      </c>
      <c r="K121" s="237">
        <f t="shared" si="21"/>
        <v>22623.661789062102</v>
      </c>
      <c r="L121" s="241">
        <v>3854</v>
      </c>
      <c r="M121" s="237">
        <f t="shared" si="22"/>
        <v>5483.747958178952</v>
      </c>
      <c r="N121" s="241">
        <v>16206</v>
      </c>
      <c r="O121" s="237">
        <f t="shared" si="23"/>
        <v>23059.06056311575</v>
      </c>
      <c r="P121" s="241">
        <v>1764</v>
      </c>
      <c r="Q121" s="237">
        <f t="shared" si="24"/>
        <v>2509.945873956324</v>
      </c>
      <c r="R121" s="242">
        <v>533888</v>
      </c>
      <c r="S121" s="237">
        <f t="shared" si="25"/>
        <v>759654.1852351438</v>
      </c>
    </row>
    <row r="122" spans="1:19" ht="12.75">
      <c r="A122" s="240">
        <v>36</v>
      </c>
      <c r="B122" s="241" t="s">
        <v>263</v>
      </c>
      <c r="C122" s="241" t="s">
        <v>264</v>
      </c>
      <c r="D122" s="241">
        <v>242082</v>
      </c>
      <c r="E122" s="237">
        <f t="shared" si="19"/>
        <v>344451.6536616183</v>
      </c>
      <c r="F122" s="241">
        <v>33110</v>
      </c>
      <c r="G122" s="237">
        <f t="shared" si="19"/>
        <v>47111.285650053214</v>
      </c>
      <c r="H122" s="241">
        <v>3414</v>
      </c>
      <c r="I122" s="237">
        <f t="shared" si="20"/>
        <v>4857.684361500504</v>
      </c>
      <c r="J122" s="241">
        <v>2375</v>
      </c>
      <c r="K122" s="237">
        <f t="shared" si="21"/>
        <v>3379.320550252987</v>
      </c>
      <c r="L122" s="241">
        <v>1892</v>
      </c>
      <c r="M122" s="237">
        <f t="shared" si="22"/>
        <v>2692.0734657173266</v>
      </c>
      <c r="N122" s="241">
        <v>6764</v>
      </c>
      <c r="O122" s="237">
        <f t="shared" si="23"/>
        <v>9624.304927120505</v>
      </c>
      <c r="P122" s="241">
        <v>954</v>
      </c>
      <c r="Q122" s="237">
        <f t="shared" si="24"/>
        <v>1357.419707343726</v>
      </c>
      <c r="R122" s="242">
        <v>193573</v>
      </c>
      <c r="S122" s="237">
        <f t="shared" si="25"/>
        <v>275429.56499963003</v>
      </c>
    </row>
    <row r="123" spans="1:19" s="219" customFormat="1" ht="18.75" customHeight="1">
      <c r="A123" s="320" t="s">
        <v>265</v>
      </c>
      <c r="B123" s="321"/>
      <c r="C123" s="246" t="s">
        <v>353</v>
      </c>
      <c r="D123" s="244">
        <f>SUM((D87):(D122))</f>
        <v>13518039.8</v>
      </c>
      <c r="E123" s="237">
        <f t="shared" si="19"/>
        <v>19234437.766432747</v>
      </c>
      <c r="F123" s="244">
        <f>SUM((F87):(F122))</f>
        <v>1932266.4</v>
      </c>
      <c r="G123" s="237">
        <f t="shared" si="19"/>
        <v>2749367.3911929927</v>
      </c>
      <c r="H123" s="244">
        <f>SUM((H87):(H122))</f>
        <v>309656.8</v>
      </c>
      <c r="I123" s="237">
        <f t="shared" si="20"/>
        <v>440601.9316907701</v>
      </c>
      <c r="J123" s="244">
        <f>SUM((J87):(J122))</f>
        <v>146478.8</v>
      </c>
      <c r="K123" s="237">
        <f t="shared" si="21"/>
        <v>208420.55537532512</v>
      </c>
      <c r="L123" s="244">
        <f>SUM((L87):(L122))</f>
        <v>118697.6</v>
      </c>
      <c r="M123" s="237">
        <f t="shared" si="22"/>
        <v>168891.46902977218</v>
      </c>
      <c r="N123" s="244">
        <f>SUM((N87):(N122))</f>
        <v>432966</v>
      </c>
      <c r="O123" s="237">
        <f t="shared" si="23"/>
        <v>616055.1163624567</v>
      </c>
      <c r="P123" s="244">
        <f>SUM((P87):(P122))</f>
        <v>43164.6</v>
      </c>
      <c r="Q123" s="237">
        <f t="shared" si="24"/>
        <v>61417.69255724213</v>
      </c>
      <c r="R123" s="245">
        <f>SUM((R87):(R122))</f>
        <v>10534809.6</v>
      </c>
      <c r="S123" s="237">
        <f t="shared" si="25"/>
        <v>14989683.610224187</v>
      </c>
    </row>
    <row r="124" spans="1:19" s="219" customFormat="1" ht="12.75" customHeight="1">
      <c r="A124" s="312"/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4"/>
    </row>
    <row r="125" spans="1:19" s="219" customFormat="1" ht="18" customHeight="1">
      <c r="A125" s="243">
        <v>114</v>
      </c>
      <c r="B125" s="247"/>
      <c r="C125" s="248" t="s">
        <v>267</v>
      </c>
      <c r="D125" s="244">
        <f aca="true" t="shared" si="26" ref="D125:R125">(D85+D123)</f>
        <v>27183399.04</v>
      </c>
      <c r="E125" s="237">
        <f t="shared" si="19"/>
        <v>38678492.21119971</v>
      </c>
      <c r="F125" s="244">
        <f t="shared" si="26"/>
        <v>4435711.98</v>
      </c>
      <c r="G125" s="237">
        <f t="shared" si="19"/>
        <v>6311449.536428365</v>
      </c>
      <c r="H125" s="244">
        <f t="shared" si="26"/>
        <v>691900.99</v>
      </c>
      <c r="I125" s="237">
        <f>H125/$E$5</f>
        <v>984486.4144199521</v>
      </c>
      <c r="J125" s="244">
        <f t="shared" si="26"/>
        <v>489448.33</v>
      </c>
      <c r="K125" s="237">
        <f>J125/$E$5</f>
        <v>696422.2315183181</v>
      </c>
      <c r="L125" s="244">
        <f t="shared" si="26"/>
        <v>249585.35</v>
      </c>
      <c r="M125" s="237">
        <f>L125/$E$5</f>
        <v>355127.95886193024</v>
      </c>
      <c r="N125" s="244">
        <f t="shared" si="26"/>
        <v>1028239.73</v>
      </c>
      <c r="O125" s="237">
        <f>N125/$E$5</f>
        <v>1463053.3263897188</v>
      </c>
      <c r="P125" s="244">
        <f t="shared" si="26"/>
        <v>103876.94</v>
      </c>
      <c r="Q125" s="237">
        <f>P125/$E$5</f>
        <v>147803.5697007985</v>
      </c>
      <c r="R125" s="245">
        <f t="shared" si="26"/>
        <v>20184635.72</v>
      </c>
      <c r="S125" s="237">
        <f>R125/$E$5</f>
        <v>28720149.173880626</v>
      </c>
    </row>
    <row r="128" ht="14.25">
      <c r="C128" s="250"/>
    </row>
    <row r="134" spans="1:2" ht="14.25">
      <c r="A134" s="251">
        <v>4</v>
      </c>
      <c r="B134" s="252" t="s">
        <v>495</v>
      </c>
    </row>
  </sheetData>
  <sheetProtection password="CE88" sheet="1" objects="1" scenarios="1"/>
  <mergeCells count="16">
    <mergeCell ref="A124:S124"/>
    <mergeCell ref="A1:A3"/>
    <mergeCell ref="B1:B3"/>
    <mergeCell ref="C1:C3"/>
    <mergeCell ref="A123:B123"/>
    <mergeCell ref="A85:B85"/>
    <mergeCell ref="A86:S86"/>
    <mergeCell ref="N3:O3"/>
    <mergeCell ref="P3:Q3"/>
    <mergeCell ref="D2:E3"/>
    <mergeCell ref="R2:S3"/>
    <mergeCell ref="F3:G3"/>
    <mergeCell ref="H3:I3"/>
    <mergeCell ref="J3:K3"/>
    <mergeCell ref="L3:M3"/>
    <mergeCell ref="F2:P2"/>
  </mergeCells>
  <printOptions/>
  <pageMargins left="0.15748031496062992" right="0.15748031496062992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7.1. Institūcijas vajadzībām izlietoto līdzekļu kopapjoms 2006. gadā (Ls)&amp;X4</oddHeader>
    <oddFooter>&amp;L
&amp;8SPP Statistiskās informācijas un analīzes daļa&amp;R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S136"/>
  <sheetViews>
    <sheetView workbookViewId="0" topLeftCell="C1">
      <selection activeCell="C99" sqref="C99"/>
    </sheetView>
  </sheetViews>
  <sheetFormatPr defaultColWidth="9.140625" defaultRowHeight="12.75"/>
  <cols>
    <col min="1" max="1" width="4.00390625" style="91" customWidth="1"/>
    <col min="2" max="2" width="16.421875" style="0" bestFit="1" customWidth="1"/>
    <col min="3" max="3" width="47.57421875" style="0" customWidth="1"/>
    <col min="4" max="5" width="9.8515625" style="0" customWidth="1"/>
    <col min="6" max="7" width="10.421875" style="0" customWidth="1"/>
    <col min="8" max="9" width="9.57421875" style="0" customWidth="1"/>
    <col min="10" max="11" width="9.421875" style="0" customWidth="1"/>
    <col min="12" max="13" width="9.57421875" style="0" customWidth="1"/>
    <col min="14" max="15" width="9.00390625" style="0" customWidth="1"/>
    <col min="16" max="17" width="7.8515625" style="0" customWidth="1"/>
    <col min="18" max="18" width="9.00390625" style="0" customWidth="1"/>
    <col min="19" max="19" width="10.140625" style="0" bestFit="1" customWidth="1"/>
  </cols>
  <sheetData>
    <row r="1" spans="1:18" s="128" customFormat="1" ht="26.25" customHeight="1">
      <c r="A1" s="290" t="s">
        <v>104</v>
      </c>
      <c r="B1" s="281" t="s">
        <v>105</v>
      </c>
      <c r="C1" s="281" t="s">
        <v>106</v>
      </c>
      <c r="D1" s="119" t="s">
        <v>486</v>
      </c>
      <c r="E1" s="119"/>
      <c r="F1" s="119" t="s">
        <v>500</v>
      </c>
      <c r="G1" s="119"/>
      <c r="H1" s="119" t="s">
        <v>501</v>
      </c>
      <c r="I1" s="119"/>
      <c r="J1" s="119" t="s">
        <v>502</v>
      </c>
      <c r="K1" s="119"/>
      <c r="L1" s="119" t="s">
        <v>503</v>
      </c>
      <c r="M1" s="119"/>
      <c r="N1" s="119" t="s">
        <v>504</v>
      </c>
      <c r="O1" s="119"/>
      <c r="P1" s="145" t="s">
        <v>505</v>
      </c>
      <c r="Q1" s="145"/>
      <c r="R1" s="145" t="s">
        <v>506</v>
      </c>
    </row>
    <row r="2" spans="1:19" s="128" customFormat="1" ht="12" customHeight="1">
      <c r="A2" s="290"/>
      <c r="B2" s="281"/>
      <c r="C2" s="281"/>
      <c r="D2" s="332" t="s">
        <v>489</v>
      </c>
      <c r="E2" s="333"/>
      <c r="F2" s="338" t="s">
        <v>277</v>
      </c>
      <c r="G2" s="339"/>
      <c r="H2" s="339"/>
      <c r="I2" s="339"/>
      <c r="J2" s="339"/>
      <c r="K2" s="339"/>
      <c r="L2" s="339"/>
      <c r="M2" s="340"/>
      <c r="N2" s="332" t="s">
        <v>507</v>
      </c>
      <c r="O2" s="333"/>
      <c r="P2" s="292" t="s">
        <v>277</v>
      </c>
      <c r="Q2" s="292"/>
      <c r="R2" s="292"/>
      <c r="S2" s="292"/>
    </row>
    <row r="3" spans="1:19" s="128" customFormat="1" ht="96.75" customHeight="1">
      <c r="A3" s="291"/>
      <c r="B3" s="282"/>
      <c r="C3" s="282"/>
      <c r="D3" s="334"/>
      <c r="E3" s="335"/>
      <c r="F3" s="330" t="s">
        <v>511</v>
      </c>
      <c r="G3" s="331"/>
      <c r="H3" s="330" t="s">
        <v>512</v>
      </c>
      <c r="I3" s="331"/>
      <c r="J3" s="330" t="s">
        <v>513</v>
      </c>
      <c r="K3" s="331"/>
      <c r="L3" s="330" t="s">
        <v>514</v>
      </c>
      <c r="M3" s="331"/>
      <c r="N3" s="334"/>
      <c r="O3" s="335"/>
      <c r="P3" s="330" t="s">
        <v>508</v>
      </c>
      <c r="Q3" s="331"/>
      <c r="R3" s="292" t="s">
        <v>509</v>
      </c>
      <c r="S3" s="292"/>
    </row>
    <row r="4" spans="1:19" s="128" customFormat="1" ht="12.75">
      <c r="A4" s="148"/>
      <c r="B4" s="149"/>
      <c r="C4" s="149"/>
      <c r="D4" s="150" t="s">
        <v>492</v>
      </c>
      <c r="E4" s="150" t="s">
        <v>693</v>
      </c>
      <c r="F4" s="150" t="s">
        <v>492</v>
      </c>
      <c r="G4" s="150" t="s">
        <v>693</v>
      </c>
      <c r="H4" s="150" t="s">
        <v>492</v>
      </c>
      <c r="I4" s="150" t="s">
        <v>693</v>
      </c>
      <c r="J4" s="150" t="s">
        <v>492</v>
      </c>
      <c r="K4" s="150" t="s">
        <v>693</v>
      </c>
      <c r="L4" s="150" t="s">
        <v>492</v>
      </c>
      <c r="M4" s="150" t="s">
        <v>693</v>
      </c>
      <c r="N4" s="150" t="s">
        <v>492</v>
      </c>
      <c r="O4" s="150" t="s">
        <v>693</v>
      </c>
      <c r="P4" s="150" t="s">
        <v>492</v>
      </c>
      <c r="Q4" s="150" t="s">
        <v>693</v>
      </c>
      <c r="R4" s="150" t="s">
        <v>492</v>
      </c>
      <c r="S4" s="150" t="s">
        <v>693</v>
      </c>
    </row>
    <row r="5" spans="1:19" s="128" customFormat="1" ht="12.75" hidden="1">
      <c r="A5" s="148"/>
      <c r="B5" s="149"/>
      <c r="C5" s="149"/>
      <c r="D5" s="146"/>
      <c r="E5" s="147">
        <v>0.702804</v>
      </c>
      <c r="F5" s="154"/>
      <c r="G5" s="155"/>
      <c r="H5" s="154"/>
      <c r="I5" s="155"/>
      <c r="J5" s="154"/>
      <c r="K5" s="155"/>
      <c r="L5" s="154"/>
      <c r="M5" s="155"/>
      <c r="N5" s="146"/>
      <c r="O5" s="147"/>
      <c r="P5" s="154"/>
      <c r="Q5" s="155"/>
      <c r="R5" s="154"/>
      <c r="S5" s="156"/>
    </row>
    <row r="6" spans="1:18" s="128" customFormat="1" ht="12.75" customHeight="1" thickBot="1">
      <c r="A6" s="121" t="s">
        <v>115</v>
      </c>
      <c r="B6" s="121" t="s">
        <v>116</v>
      </c>
      <c r="C6" s="121" t="s">
        <v>117</v>
      </c>
      <c r="D6" s="121">
        <v>1</v>
      </c>
      <c r="E6" s="121"/>
      <c r="F6" s="121">
        <v>2</v>
      </c>
      <c r="G6" s="121"/>
      <c r="H6" s="121">
        <v>3</v>
      </c>
      <c r="I6" s="121"/>
      <c r="J6" s="121">
        <v>4</v>
      </c>
      <c r="K6" s="121"/>
      <c r="L6" s="121">
        <v>5</v>
      </c>
      <c r="M6" s="121"/>
      <c r="N6" s="121">
        <v>6</v>
      </c>
      <c r="O6" s="121"/>
      <c r="P6" s="121">
        <v>7</v>
      </c>
      <c r="Q6" s="121"/>
      <c r="R6" s="121">
        <v>8</v>
      </c>
    </row>
    <row r="7" spans="1:19" s="157" customFormat="1" ht="15" customHeight="1">
      <c r="A7" s="75">
        <v>1</v>
      </c>
      <c r="B7" s="76" t="s">
        <v>118</v>
      </c>
      <c r="C7" s="76" t="s">
        <v>119</v>
      </c>
      <c r="D7" s="76">
        <v>388902</v>
      </c>
      <c r="E7" s="76">
        <f>D7/$E$5</f>
        <v>553357.6928987313</v>
      </c>
      <c r="F7" s="76">
        <v>199829</v>
      </c>
      <c r="G7" s="76">
        <f>F7/$E$5</f>
        <v>284331.0510469491</v>
      </c>
      <c r="H7" s="76">
        <v>47737</v>
      </c>
      <c r="I7" s="76">
        <f aca="true" t="shared" si="0" ref="I7:I38">H7/$E$5</f>
        <v>67923.63162417972</v>
      </c>
      <c r="J7" s="76">
        <v>66012</v>
      </c>
      <c r="K7" s="76">
        <f aca="true" t="shared" si="1" ref="K7:K38">J7/$E$5</f>
        <v>93926.6139634948</v>
      </c>
      <c r="L7" s="76">
        <v>75324</v>
      </c>
      <c r="M7" s="76">
        <f aca="true" t="shared" si="2" ref="M7:M38">L7/$E$5</f>
        <v>107176.39626410778</v>
      </c>
      <c r="N7" s="76">
        <v>7886</v>
      </c>
      <c r="O7" s="76">
        <f aca="true" t="shared" si="3" ref="O7:O38">N7/$E$5</f>
        <v>11220.767098650549</v>
      </c>
      <c r="P7" s="76">
        <v>7886</v>
      </c>
      <c r="Q7" s="76">
        <f aca="true" t="shared" si="4" ref="Q7:Q38">P7/$E$5</f>
        <v>11220.767098650549</v>
      </c>
      <c r="R7" s="76">
        <v>0</v>
      </c>
      <c r="S7" s="78">
        <f aca="true" t="shared" si="5" ref="S7:S38">R7/$E$5</f>
        <v>0</v>
      </c>
    </row>
    <row r="8" spans="1:19" s="157" customFormat="1" ht="15" customHeight="1">
      <c r="A8" s="77">
        <v>2</v>
      </c>
      <c r="B8" s="78" t="s">
        <v>120</v>
      </c>
      <c r="C8" s="78" t="s">
        <v>121</v>
      </c>
      <c r="D8" s="78">
        <v>22794</v>
      </c>
      <c r="E8" s="76">
        <f aca="true" t="shared" si="6" ref="E8:G71">D8/$E$5</f>
        <v>32432.940051564874</v>
      </c>
      <c r="F8" s="78">
        <v>13171</v>
      </c>
      <c r="G8" s="76">
        <f t="shared" si="6"/>
        <v>18740.64461784509</v>
      </c>
      <c r="H8" s="78">
        <v>2649</v>
      </c>
      <c r="I8" s="76">
        <f t="shared" si="0"/>
        <v>3769.187426366384</v>
      </c>
      <c r="J8" s="78">
        <v>4598</v>
      </c>
      <c r="K8" s="76">
        <f t="shared" si="1"/>
        <v>6542.364585289783</v>
      </c>
      <c r="L8" s="78">
        <v>2376</v>
      </c>
      <c r="M8" s="76">
        <f t="shared" si="2"/>
        <v>3380.7434220636196</v>
      </c>
      <c r="N8" s="78">
        <v>0</v>
      </c>
      <c r="O8" s="76">
        <f t="shared" si="3"/>
        <v>0</v>
      </c>
      <c r="P8" s="78">
        <v>0</v>
      </c>
      <c r="Q8" s="76">
        <f t="shared" si="4"/>
        <v>0</v>
      </c>
      <c r="R8" s="78">
        <v>0</v>
      </c>
      <c r="S8" s="76">
        <f t="shared" si="5"/>
        <v>0</v>
      </c>
    </row>
    <row r="9" spans="1:19" s="157" customFormat="1" ht="12.75">
      <c r="A9" s="77">
        <v>3</v>
      </c>
      <c r="B9" s="78" t="s">
        <v>120</v>
      </c>
      <c r="C9" s="78" t="s">
        <v>122</v>
      </c>
      <c r="D9" s="78">
        <v>266809</v>
      </c>
      <c r="E9" s="76">
        <f t="shared" si="6"/>
        <v>379635.0049231365</v>
      </c>
      <c r="F9" s="78">
        <v>134609</v>
      </c>
      <c r="G9" s="76">
        <f t="shared" si="6"/>
        <v>191531.3515574755</v>
      </c>
      <c r="H9" s="78">
        <v>32427</v>
      </c>
      <c r="I9" s="76">
        <f t="shared" si="0"/>
        <v>46139.46420339099</v>
      </c>
      <c r="J9" s="78">
        <v>62649</v>
      </c>
      <c r="K9" s="76">
        <f t="shared" si="1"/>
        <v>89141.49606433658</v>
      </c>
      <c r="L9" s="78">
        <v>37124</v>
      </c>
      <c r="M9" s="76">
        <f t="shared" si="2"/>
        <v>52822.69309793342</v>
      </c>
      <c r="N9" s="78">
        <v>74733</v>
      </c>
      <c r="O9" s="76">
        <f t="shared" si="3"/>
        <v>106335.47902402376</v>
      </c>
      <c r="P9" s="78">
        <v>49095</v>
      </c>
      <c r="Q9" s="76">
        <f t="shared" si="4"/>
        <v>69855.89154301911</v>
      </c>
      <c r="R9" s="78">
        <v>25638</v>
      </c>
      <c r="S9" s="76">
        <f t="shared" si="5"/>
        <v>36479.58748100466</v>
      </c>
    </row>
    <row r="10" spans="1:19" s="157" customFormat="1" ht="12.75" customHeight="1">
      <c r="A10" s="77">
        <v>4</v>
      </c>
      <c r="B10" s="78" t="s">
        <v>120</v>
      </c>
      <c r="C10" s="78" t="s">
        <v>123</v>
      </c>
      <c r="D10" s="78">
        <v>207832</v>
      </c>
      <c r="E10" s="76">
        <f t="shared" si="6"/>
        <v>295718.29414744367</v>
      </c>
      <c r="F10" s="78">
        <v>108306</v>
      </c>
      <c r="G10" s="76">
        <f t="shared" si="6"/>
        <v>154105.55432239998</v>
      </c>
      <c r="H10" s="78">
        <v>24172</v>
      </c>
      <c r="I10" s="76">
        <f t="shared" si="0"/>
        <v>34393.65740661693</v>
      </c>
      <c r="J10" s="78">
        <v>25827</v>
      </c>
      <c r="K10" s="76">
        <f t="shared" si="1"/>
        <v>36748.51025321427</v>
      </c>
      <c r="L10" s="78">
        <v>49527</v>
      </c>
      <c r="M10" s="76">
        <f t="shared" si="2"/>
        <v>70470.57216521249</v>
      </c>
      <c r="N10" s="78">
        <v>288</v>
      </c>
      <c r="O10" s="76">
        <f t="shared" si="3"/>
        <v>409.78708146225694</v>
      </c>
      <c r="P10" s="78">
        <v>288</v>
      </c>
      <c r="Q10" s="76">
        <f t="shared" si="4"/>
        <v>409.78708146225694</v>
      </c>
      <c r="R10" s="78">
        <v>0</v>
      </c>
      <c r="S10" s="76">
        <f t="shared" si="5"/>
        <v>0</v>
      </c>
    </row>
    <row r="11" spans="1:19" s="157" customFormat="1" ht="14.25" customHeight="1">
      <c r="A11" s="77">
        <v>5</v>
      </c>
      <c r="B11" s="78" t="s">
        <v>124</v>
      </c>
      <c r="C11" s="78" t="s">
        <v>125</v>
      </c>
      <c r="D11" s="78">
        <v>302406</v>
      </c>
      <c r="E11" s="76">
        <f t="shared" si="6"/>
        <v>430284.97276623355</v>
      </c>
      <c r="F11" s="78">
        <v>169731</v>
      </c>
      <c r="G11" s="76">
        <f t="shared" si="6"/>
        <v>241505.45529052196</v>
      </c>
      <c r="H11" s="78">
        <v>39667</v>
      </c>
      <c r="I11" s="76">
        <f t="shared" si="0"/>
        <v>56441.056112372724</v>
      </c>
      <c r="J11" s="78">
        <v>47465</v>
      </c>
      <c r="K11" s="76">
        <f t="shared" si="1"/>
        <v>67536.61049168758</v>
      </c>
      <c r="L11" s="78">
        <v>45543</v>
      </c>
      <c r="M11" s="76">
        <f t="shared" si="2"/>
        <v>64801.85087165127</v>
      </c>
      <c r="N11" s="78">
        <v>95733</v>
      </c>
      <c r="O11" s="76">
        <f t="shared" si="3"/>
        <v>136215.78704731332</v>
      </c>
      <c r="P11" s="78">
        <v>54251</v>
      </c>
      <c r="Q11" s="76">
        <f t="shared" si="4"/>
        <v>77192.21859864201</v>
      </c>
      <c r="R11" s="78">
        <v>41482</v>
      </c>
      <c r="S11" s="76">
        <f t="shared" si="5"/>
        <v>59023.56844867132</v>
      </c>
    </row>
    <row r="12" spans="1:19" s="157" customFormat="1" ht="13.5" customHeight="1">
      <c r="A12" s="77">
        <v>6</v>
      </c>
      <c r="B12" s="78" t="s">
        <v>126</v>
      </c>
      <c r="C12" s="78" t="s">
        <v>127</v>
      </c>
      <c r="D12" s="78">
        <v>106888</v>
      </c>
      <c r="E12" s="76">
        <f t="shared" si="6"/>
        <v>152087.92209492263</v>
      </c>
      <c r="F12" s="78">
        <v>62898</v>
      </c>
      <c r="G12" s="76">
        <f t="shared" si="6"/>
        <v>89495.79114518415</v>
      </c>
      <c r="H12" s="78">
        <v>14506</v>
      </c>
      <c r="I12" s="76">
        <f t="shared" si="0"/>
        <v>20640.178485039927</v>
      </c>
      <c r="J12" s="78">
        <v>16797</v>
      </c>
      <c r="K12" s="76">
        <f t="shared" si="1"/>
        <v>23899.977803199756</v>
      </c>
      <c r="L12" s="78">
        <v>12687</v>
      </c>
      <c r="M12" s="76">
        <f t="shared" si="2"/>
        <v>18051.974661498796</v>
      </c>
      <c r="N12" s="78">
        <v>2259</v>
      </c>
      <c r="O12" s="76">
        <f t="shared" si="3"/>
        <v>3214.2674202195776</v>
      </c>
      <c r="P12" s="78">
        <v>2259</v>
      </c>
      <c r="Q12" s="76">
        <f t="shared" si="4"/>
        <v>3214.2674202195776</v>
      </c>
      <c r="R12" s="78">
        <v>0</v>
      </c>
      <c r="S12" s="76">
        <f t="shared" si="5"/>
        <v>0</v>
      </c>
    </row>
    <row r="13" spans="1:19" s="157" customFormat="1" ht="12.75">
      <c r="A13" s="77">
        <v>7</v>
      </c>
      <c r="B13" s="78" t="s">
        <v>126</v>
      </c>
      <c r="C13" s="78" t="s">
        <v>128</v>
      </c>
      <c r="D13" s="78">
        <v>557456</v>
      </c>
      <c r="E13" s="76">
        <f t="shared" si="6"/>
        <v>793188.4280681385</v>
      </c>
      <c r="F13" s="78">
        <v>348001</v>
      </c>
      <c r="G13" s="76">
        <f t="shared" si="6"/>
        <v>495160.81297203776</v>
      </c>
      <c r="H13" s="78">
        <v>75577</v>
      </c>
      <c r="I13" s="76">
        <f t="shared" si="0"/>
        <v>107536.38283219788</v>
      </c>
      <c r="J13" s="78">
        <v>62070</v>
      </c>
      <c r="K13" s="76">
        <f t="shared" si="1"/>
        <v>88317.65328598017</v>
      </c>
      <c r="L13" s="78">
        <v>71808</v>
      </c>
      <c r="M13" s="76">
        <f t="shared" si="2"/>
        <v>102173.57897792272</v>
      </c>
      <c r="N13" s="78">
        <v>5645</v>
      </c>
      <c r="O13" s="76">
        <f t="shared" si="3"/>
        <v>8032.111371022362</v>
      </c>
      <c r="P13" s="78">
        <v>5645</v>
      </c>
      <c r="Q13" s="76">
        <f t="shared" si="4"/>
        <v>8032.111371022362</v>
      </c>
      <c r="R13" s="78">
        <v>0</v>
      </c>
      <c r="S13" s="76">
        <f t="shared" si="5"/>
        <v>0</v>
      </c>
    </row>
    <row r="14" spans="1:19" s="157" customFormat="1" ht="12.75">
      <c r="A14" s="77">
        <v>8</v>
      </c>
      <c r="B14" s="78" t="s">
        <v>126</v>
      </c>
      <c r="C14" s="78" t="s">
        <v>129</v>
      </c>
      <c r="D14" s="78">
        <v>205674</v>
      </c>
      <c r="E14" s="76">
        <f t="shared" si="6"/>
        <v>292647.736780098</v>
      </c>
      <c r="F14" s="78">
        <v>124230</v>
      </c>
      <c r="G14" s="76">
        <f t="shared" si="6"/>
        <v>176763.36503491728</v>
      </c>
      <c r="H14" s="78">
        <v>28031</v>
      </c>
      <c r="I14" s="76">
        <f t="shared" si="0"/>
        <v>39884.51972384904</v>
      </c>
      <c r="J14" s="78">
        <v>23286</v>
      </c>
      <c r="K14" s="76">
        <f t="shared" si="1"/>
        <v>33132.99298239623</v>
      </c>
      <c r="L14" s="78">
        <v>30127</v>
      </c>
      <c r="M14" s="76">
        <f t="shared" si="2"/>
        <v>42866.859038935465</v>
      </c>
      <c r="N14" s="78">
        <v>9821</v>
      </c>
      <c r="O14" s="76">
        <f t="shared" si="3"/>
        <v>13974.024052225088</v>
      </c>
      <c r="P14" s="78">
        <v>9821</v>
      </c>
      <c r="Q14" s="76">
        <f t="shared" si="4"/>
        <v>13974.024052225088</v>
      </c>
      <c r="R14" s="78">
        <v>0</v>
      </c>
      <c r="S14" s="76">
        <f t="shared" si="5"/>
        <v>0</v>
      </c>
    </row>
    <row r="15" spans="1:19" s="157" customFormat="1" ht="12.75">
      <c r="A15" s="77">
        <v>9</v>
      </c>
      <c r="B15" s="78" t="s">
        <v>126</v>
      </c>
      <c r="C15" s="78" t="s">
        <v>130</v>
      </c>
      <c r="D15" s="78">
        <v>488229</v>
      </c>
      <c r="E15" s="76">
        <f t="shared" si="6"/>
        <v>694687.2812334591</v>
      </c>
      <c r="F15" s="78">
        <v>309081</v>
      </c>
      <c r="G15" s="76">
        <f t="shared" si="6"/>
        <v>439782.64210220776</v>
      </c>
      <c r="H15" s="78">
        <v>72417</v>
      </c>
      <c r="I15" s="76">
        <f t="shared" si="0"/>
        <v>103040.10791059812</v>
      </c>
      <c r="J15" s="78">
        <v>44268</v>
      </c>
      <c r="K15" s="76">
        <f t="shared" si="1"/>
        <v>62987.68931309441</v>
      </c>
      <c r="L15" s="78">
        <v>62463</v>
      </c>
      <c r="M15" s="76">
        <f t="shared" si="2"/>
        <v>88876.84190755886</v>
      </c>
      <c r="N15" s="78">
        <v>11411</v>
      </c>
      <c r="O15" s="76">
        <f t="shared" si="3"/>
        <v>16236.390231131298</v>
      </c>
      <c r="P15" s="78">
        <v>11411</v>
      </c>
      <c r="Q15" s="76">
        <f t="shared" si="4"/>
        <v>16236.390231131298</v>
      </c>
      <c r="R15" s="78">
        <v>0</v>
      </c>
      <c r="S15" s="76">
        <f t="shared" si="5"/>
        <v>0</v>
      </c>
    </row>
    <row r="16" spans="1:19" s="157" customFormat="1" ht="12.75">
      <c r="A16" s="77">
        <v>10</v>
      </c>
      <c r="B16" s="78" t="s">
        <v>126</v>
      </c>
      <c r="C16" s="78" t="s">
        <v>131</v>
      </c>
      <c r="D16" s="78">
        <v>495667</v>
      </c>
      <c r="E16" s="76">
        <f t="shared" si="6"/>
        <v>705270.6017609462</v>
      </c>
      <c r="F16" s="78">
        <v>327139</v>
      </c>
      <c r="G16" s="76">
        <f t="shared" si="6"/>
        <v>465476.8612586155</v>
      </c>
      <c r="H16" s="78">
        <v>79780</v>
      </c>
      <c r="I16" s="76">
        <f t="shared" si="0"/>
        <v>113516.7130522877</v>
      </c>
      <c r="J16" s="78">
        <v>50031</v>
      </c>
      <c r="K16" s="76">
        <f t="shared" si="1"/>
        <v>71187.69955777144</v>
      </c>
      <c r="L16" s="78">
        <v>38717</v>
      </c>
      <c r="M16" s="76">
        <f t="shared" si="2"/>
        <v>55089.32789227153</v>
      </c>
      <c r="N16" s="78">
        <v>1172</v>
      </c>
      <c r="O16" s="76">
        <f t="shared" si="3"/>
        <v>1667.6057620616843</v>
      </c>
      <c r="P16" s="78">
        <v>1172</v>
      </c>
      <c r="Q16" s="76">
        <f t="shared" si="4"/>
        <v>1667.6057620616843</v>
      </c>
      <c r="R16" s="78">
        <v>0</v>
      </c>
      <c r="S16" s="76">
        <f t="shared" si="5"/>
        <v>0</v>
      </c>
    </row>
    <row r="17" spans="1:19" s="157" customFormat="1" ht="12.75">
      <c r="A17" s="77">
        <v>11</v>
      </c>
      <c r="B17" s="78" t="s">
        <v>126</v>
      </c>
      <c r="C17" s="78" t="s">
        <v>132</v>
      </c>
      <c r="D17" s="78">
        <v>26048</v>
      </c>
      <c r="E17" s="76">
        <f t="shared" si="6"/>
        <v>37062.964923364125</v>
      </c>
      <c r="F17" s="78">
        <v>17042</v>
      </c>
      <c r="G17" s="76">
        <f t="shared" si="6"/>
        <v>24248.5813968048</v>
      </c>
      <c r="H17" s="78">
        <v>3871</v>
      </c>
      <c r="I17" s="76">
        <f t="shared" si="0"/>
        <v>5507.93677895971</v>
      </c>
      <c r="J17" s="78">
        <v>3065</v>
      </c>
      <c r="K17" s="76">
        <f t="shared" si="1"/>
        <v>4361.102099589644</v>
      </c>
      <c r="L17" s="78">
        <v>2070</v>
      </c>
      <c r="M17" s="76">
        <f t="shared" si="2"/>
        <v>2945.3446480099715</v>
      </c>
      <c r="N17" s="78">
        <v>0</v>
      </c>
      <c r="O17" s="76">
        <f t="shared" si="3"/>
        <v>0</v>
      </c>
      <c r="P17" s="78">
        <v>0</v>
      </c>
      <c r="Q17" s="76">
        <f t="shared" si="4"/>
        <v>0</v>
      </c>
      <c r="R17" s="78">
        <v>0</v>
      </c>
      <c r="S17" s="76">
        <f t="shared" si="5"/>
        <v>0</v>
      </c>
    </row>
    <row r="18" spans="1:19" s="157" customFormat="1" ht="12.75" customHeight="1">
      <c r="A18" s="77">
        <v>12</v>
      </c>
      <c r="B18" s="78" t="s">
        <v>133</v>
      </c>
      <c r="C18" s="78" t="s">
        <v>134</v>
      </c>
      <c r="D18" s="78">
        <v>142306</v>
      </c>
      <c r="E18" s="76">
        <f t="shared" si="6"/>
        <v>202483.19588391643</v>
      </c>
      <c r="F18" s="78">
        <v>65587</v>
      </c>
      <c r="G18" s="76">
        <f t="shared" si="6"/>
        <v>93321.89344397585</v>
      </c>
      <c r="H18" s="78">
        <v>14925</v>
      </c>
      <c r="I18" s="76">
        <f t="shared" si="0"/>
        <v>21236.361773695084</v>
      </c>
      <c r="J18" s="78">
        <v>31657</v>
      </c>
      <c r="K18" s="76">
        <f t="shared" si="1"/>
        <v>45043.852909203706</v>
      </c>
      <c r="L18" s="78">
        <v>30137</v>
      </c>
      <c r="M18" s="76">
        <f t="shared" si="2"/>
        <v>42881.087757041794</v>
      </c>
      <c r="N18" s="78">
        <v>9103</v>
      </c>
      <c r="O18" s="76">
        <f t="shared" si="3"/>
        <v>12952.40209219071</v>
      </c>
      <c r="P18" s="78">
        <v>9103</v>
      </c>
      <c r="Q18" s="76">
        <f t="shared" si="4"/>
        <v>12952.40209219071</v>
      </c>
      <c r="R18" s="78">
        <v>0</v>
      </c>
      <c r="S18" s="76">
        <f t="shared" si="5"/>
        <v>0</v>
      </c>
    </row>
    <row r="19" spans="1:19" s="157" customFormat="1" ht="14.25" customHeight="1">
      <c r="A19" s="77">
        <v>13</v>
      </c>
      <c r="B19" s="78" t="s">
        <v>135</v>
      </c>
      <c r="C19" s="78" t="s">
        <v>136</v>
      </c>
      <c r="D19" s="78">
        <v>145190</v>
      </c>
      <c r="E19" s="76">
        <f t="shared" si="6"/>
        <v>206586.75818578154</v>
      </c>
      <c r="F19" s="78">
        <v>90650</v>
      </c>
      <c r="G19" s="76">
        <f t="shared" si="6"/>
        <v>128983.32963386663</v>
      </c>
      <c r="H19" s="78">
        <v>20752</v>
      </c>
      <c r="I19" s="76">
        <f t="shared" si="0"/>
        <v>29527.43581425262</v>
      </c>
      <c r="J19" s="78">
        <v>14670</v>
      </c>
      <c r="K19" s="76">
        <f t="shared" si="1"/>
        <v>20873.52946198371</v>
      </c>
      <c r="L19" s="78">
        <v>19118</v>
      </c>
      <c r="M19" s="76">
        <f t="shared" si="2"/>
        <v>27202.46327567857</v>
      </c>
      <c r="N19" s="78">
        <v>12061</v>
      </c>
      <c r="O19" s="76">
        <f t="shared" si="3"/>
        <v>17161.25690804264</v>
      </c>
      <c r="P19" s="78">
        <v>12061</v>
      </c>
      <c r="Q19" s="76">
        <f t="shared" si="4"/>
        <v>17161.25690804264</v>
      </c>
      <c r="R19" s="78">
        <v>0</v>
      </c>
      <c r="S19" s="76">
        <f t="shared" si="5"/>
        <v>0</v>
      </c>
    </row>
    <row r="20" spans="1:19" s="157" customFormat="1" ht="12.75">
      <c r="A20" s="77">
        <v>14</v>
      </c>
      <c r="B20" s="78" t="s">
        <v>135</v>
      </c>
      <c r="C20" s="78" t="s">
        <v>137</v>
      </c>
      <c r="D20" s="78">
        <v>78208</v>
      </c>
      <c r="E20" s="76">
        <f t="shared" si="6"/>
        <v>111279.95856597288</v>
      </c>
      <c r="F20" s="78">
        <v>43522</v>
      </c>
      <c r="G20" s="76">
        <f t="shared" si="6"/>
        <v>61926.22694236231</v>
      </c>
      <c r="H20" s="78">
        <v>9759</v>
      </c>
      <c r="I20" s="76">
        <f t="shared" si="0"/>
        <v>13885.80599996585</v>
      </c>
      <c r="J20" s="78">
        <v>11937</v>
      </c>
      <c r="K20" s="76">
        <f t="shared" si="1"/>
        <v>16984.82080352417</v>
      </c>
      <c r="L20" s="78">
        <v>12990</v>
      </c>
      <c r="M20" s="76">
        <f t="shared" si="2"/>
        <v>18483.104820120545</v>
      </c>
      <c r="N20" s="78">
        <v>4303</v>
      </c>
      <c r="O20" s="76">
        <f t="shared" si="3"/>
        <v>6122.617401153096</v>
      </c>
      <c r="P20" s="78">
        <v>4303</v>
      </c>
      <c r="Q20" s="76">
        <f t="shared" si="4"/>
        <v>6122.617401153096</v>
      </c>
      <c r="R20" s="78">
        <v>0</v>
      </c>
      <c r="S20" s="76">
        <f t="shared" si="5"/>
        <v>0</v>
      </c>
    </row>
    <row r="21" spans="1:19" s="157" customFormat="1" ht="12.75">
      <c r="A21" s="77">
        <v>15</v>
      </c>
      <c r="B21" s="78" t="s">
        <v>135</v>
      </c>
      <c r="C21" s="78" t="s">
        <v>138</v>
      </c>
      <c r="D21" s="78">
        <v>22002</v>
      </c>
      <c r="E21" s="76">
        <f t="shared" si="6"/>
        <v>31306.025577543667</v>
      </c>
      <c r="F21" s="78">
        <v>10508</v>
      </c>
      <c r="G21" s="76">
        <f t="shared" si="6"/>
        <v>14951.536986129846</v>
      </c>
      <c r="H21" s="78">
        <v>2531</v>
      </c>
      <c r="I21" s="76">
        <f t="shared" si="0"/>
        <v>3601.288552711709</v>
      </c>
      <c r="J21" s="78">
        <v>2503</v>
      </c>
      <c r="K21" s="76">
        <f t="shared" si="1"/>
        <v>3561.4481420139896</v>
      </c>
      <c r="L21" s="78">
        <v>6460</v>
      </c>
      <c r="M21" s="76">
        <f t="shared" si="2"/>
        <v>9191.751896688123</v>
      </c>
      <c r="N21" s="78">
        <v>220</v>
      </c>
      <c r="O21" s="76">
        <f t="shared" si="3"/>
        <v>313.03179833922405</v>
      </c>
      <c r="P21" s="78">
        <v>220</v>
      </c>
      <c r="Q21" s="76">
        <f t="shared" si="4"/>
        <v>313.03179833922405</v>
      </c>
      <c r="R21" s="78">
        <v>0</v>
      </c>
      <c r="S21" s="76">
        <f t="shared" si="5"/>
        <v>0</v>
      </c>
    </row>
    <row r="22" spans="1:19" s="157" customFormat="1" ht="12.75">
      <c r="A22" s="77">
        <v>16</v>
      </c>
      <c r="B22" s="78" t="s">
        <v>139</v>
      </c>
      <c r="C22" s="78" t="s">
        <v>140</v>
      </c>
      <c r="D22" s="78">
        <v>38670</v>
      </c>
      <c r="E22" s="76">
        <f t="shared" si="6"/>
        <v>55022.45291717179</v>
      </c>
      <c r="F22" s="78">
        <v>24724</v>
      </c>
      <c r="G22" s="76">
        <f t="shared" si="6"/>
        <v>35179.08264608625</v>
      </c>
      <c r="H22" s="78">
        <v>5068</v>
      </c>
      <c r="I22" s="76">
        <f t="shared" si="0"/>
        <v>7211.114336287215</v>
      </c>
      <c r="J22" s="78">
        <v>6470</v>
      </c>
      <c r="K22" s="76">
        <f t="shared" si="1"/>
        <v>9205.980614794453</v>
      </c>
      <c r="L22" s="78">
        <v>2408</v>
      </c>
      <c r="M22" s="76">
        <f t="shared" si="2"/>
        <v>3426.27532000387</v>
      </c>
      <c r="N22" s="78">
        <v>15788</v>
      </c>
      <c r="O22" s="76">
        <f t="shared" si="3"/>
        <v>22464.300146271224</v>
      </c>
      <c r="P22" s="78">
        <v>15788</v>
      </c>
      <c r="Q22" s="76">
        <f t="shared" si="4"/>
        <v>22464.300146271224</v>
      </c>
      <c r="R22" s="78">
        <v>0</v>
      </c>
      <c r="S22" s="76">
        <f t="shared" si="5"/>
        <v>0</v>
      </c>
    </row>
    <row r="23" spans="1:19" s="157" customFormat="1" ht="12.75">
      <c r="A23" s="77">
        <v>17</v>
      </c>
      <c r="B23" s="78" t="s">
        <v>139</v>
      </c>
      <c r="C23" s="78" t="s">
        <v>141</v>
      </c>
      <c r="D23" s="78">
        <v>124221</v>
      </c>
      <c r="E23" s="76">
        <f t="shared" si="6"/>
        <v>176750.55918862158</v>
      </c>
      <c r="F23" s="78">
        <v>81580</v>
      </c>
      <c r="G23" s="76">
        <f t="shared" si="6"/>
        <v>116077.8823114268</v>
      </c>
      <c r="H23" s="78">
        <v>19260</v>
      </c>
      <c r="I23" s="76">
        <f t="shared" si="0"/>
        <v>27404.51107278843</v>
      </c>
      <c r="J23" s="78">
        <v>9089</v>
      </c>
      <c r="K23" s="76">
        <f t="shared" si="1"/>
        <v>12932.481886841852</v>
      </c>
      <c r="L23" s="78">
        <v>14292</v>
      </c>
      <c r="M23" s="76">
        <f t="shared" si="2"/>
        <v>20335.6839175645</v>
      </c>
      <c r="N23" s="78">
        <v>1681</v>
      </c>
      <c r="O23" s="76">
        <f t="shared" si="3"/>
        <v>2391.847513673798</v>
      </c>
      <c r="P23" s="78">
        <v>1681</v>
      </c>
      <c r="Q23" s="76">
        <f t="shared" si="4"/>
        <v>2391.847513673798</v>
      </c>
      <c r="R23" s="78">
        <v>0</v>
      </c>
      <c r="S23" s="76">
        <f t="shared" si="5"/>
        <v>0</v>
      </c>
    </row>
    <row r="24" spans="1:19" s="157" customFormat="1" ht="12.75">
      <c r="A24" s="77">
        <v>18</v>
      </c>
      <c r="B24" s="78" t="s">
        <v>142</v>
      </c>
      <c r="C24" s="78" t="s">
        <v>143</v>
      </c>
      <c r="D24" s="78">
        <v>323545.56</v>
      </c>
      <c r="E24" s="76">
        <f t="shared" si="6"/>
        <v>460363.85677941504</v>
      </c>
      <c r="F24" s="78">
        <v>177340.87</v>
      </c>
      <c r="G24" s="76">
        <f t="shared" si="6"/>
        <v>252333.32479610248</v>
      </c>
      <c r="H24" s="78">
        <v>41748.4</v>
      </c>
      <c r="I24" s="76">
        <f t="shared" si="0"/>
        <v>59402.62149902392</v>
      </c>
      <c r="J24" s="78">
        <v>83371.19</v>
      </c>
      <c r="K24" s="76">
        <f t="shared" si="1"/>
        <v>118626.51606991423</v>
      </c>
      <c r="L24" s="78">
        <v>21085.1</v>
      </c>
      <c r="M24" s="76">
        <f t="shared" si="2"/>
        <v>30001.39441437442</v>
      </c>
      <c r="N24" s="78">
        <v>19793.13</v>
      </c>
      <c r="O24" s="76">
        <f t="shared" si="3"/>
        <v>28163.086721191117</v>
      </c>
      <c r="P24" s="78">
        <v>19793.13</v>
      </c>
      <c r="Q24" s="76">
        <f t="shared" si="4"/>
        <v>28163.086721191117</v>
      </c>
      <c r="R24" s="78">
        <v>0</v>
      </c>
      <c r="S24" s="76">
        <f t="shared" si="5"/>
        <v>0</v>
      </c>
    </row>
    <row r="25" spans="1:19" s="157" customFormat="1" ht="12.75">
      <c r="A25" s="77">
        <v>19</v>
      </c>
      <c r="B25" s="78" t="s">
        <v>144</v>
      </c>
      <c r="C25" s="78" t="s">
        <v>145</v>
      </c>
      <c r="D25" s="78">
        <v>40398</v>
      </c>
      <c r="E25" s="76">
        <f t="shared" si="6"/>
        <v>57481.17540594533</v>
      </c>
      <c r="F25" s="78">
        <v>26915</v>
      </c>
      <c r="G25" s="76">
        <f t="shared" si="6"/>
        <v>38296.594783182794</v>
      </c>
      <c r="H25" s="78">
        <v>6322</v>
      </c>
      <c r="I25" s="76">
        <f t="shared" si="0"/>
        <v>8995.395586820792</v>
      </c>
      <c r="J25" s="78">
        <v>2373</v>
      </c>
      <c r="K25" s="76">
        <f t="shared" si="1"/>
        <v>3376.474806631721</v>
      </c>
      <c r="L25" s="78">
        <v>4788</v>
      </c>
      <c r="M25" s="76">
        <f t="shared" si="2"/>
        <v>6812.7102293100215</v>
      </c>
      <c r="N25" s="78">
        <v>1419</v>
      </c>
      <c r="O25" s="76">
        <f t="shared" si="3"/>
        <v>2019.055099287995</v>
      </c>
      <c r="P25" s="78">
        <v>1419</v>
      </c>
      <c r="Q25" s="76">
        <f t="shared" si="4"/>
        <v>2019.055099287995</v>
      </c>
      <c r="R25" s="78">
        <v>0</v>
      </c>
      <c r="S25" s="76">
        <f t="shared" si="5"/>
        <v>0</v>
      </c>
    </row>
    <row r="26" spans="1:19" s="157" customFormat="1" ht="12.75">
      <c r="A26" s="77">
        <v>20</v>
      </c>
      <c r="B26" s="78" t="s">
        <v>144</v>
      </c>
      <c r="C26" s="78" t="s">
        <v>146</v>
      </c>
      <c r="D26" s="78">
        <v>95947</v>
      </c>
      <c r="E26" s="76">
        <f t="shared" si="6"/>
        <v>136520.28161478875</v>
      </c>
      <c r="F26" s="78">
        <v>58190</v>
      </c>
      <c r="G26" s="76">
        <f t="shared" si="6"/>
        <v>82796.91066072475</v>
      </c>
      <c r="H26" s="78">
        <v>13607</v>
      </c>
      <c r="I26" s="76">
        <f t="shared" si="0"/>
        <v>19361.016727281007</v>
      </c>
      <c r="J26" s="78">
        <v>15027</v>
      </c>
      <c r="K26" s="76">
        <f t="shared" si="1"/>
        <v>21381.494698379633</v>
      </c>
      <c r="L26" s="78">
        <v>9123</v>
      </c>
      <c r="M26" s="76">
        <f t="shared" si="2"/>
        <v>12980.859528403367</v>
      </c>
      <c r="N26" s="78">
        <v>8660</v>
      </c>
      <c r="O26" s="76">
        <f t="shared" si="3"/>
        <v>12322.069880080364</v>
      </c>
      <c r="P26" s="78">
        <v>8660</v>
      </c>
      <c r="Q26" s="76">
        <f t="shared" si="4"/>
        <v>12322.069880080364</v>
      </c>
      <c r="R26" s="78">
        <v>0</v>
      </c>
      <c r="S26" s="76">
        <f t="shared" si="5"/>
        <v>0</v>
      </c>
    </row>
    <row r="27" spans="1:19" s="157" customFormat="1" ht="12.75">
      <c r="A27" s="77">
        <v>21</v>
      </c>
      <c r="B27" s="78" t="s">
        <v>144</v>
      </c>
      <c r="C27" s="78" t="s">
        <v>147</v>
      </c>
      <c r="D27" s="78">
        <v>85591</v>
      </c>
      <c r="E27" s="76">
        <f t="shared" si="6"/>
        <v>121785.02114387511</v>
      </c>
      <c r="F27" s="78">
        <v>58554</v>
      </c>
      <c r="G27" s="76">
        <f t="shared" si="6"/>
        <v>83314.8359997951</v>
      </c>
      <c r="H27" s="78">
        <v>12664</v>
      </c>
      <c r="I27" s="76">
        <f t="shared" si="0"/>
        <v>18019.248609854243</v>
      </c>
      <c r="J27" s="78">
        <v>5174</v>
      </c>
      <c r="K27" s="76">
        <f t="shared" si="1"/>
        <v>7361.938748214296</v>
      </c>
      <c r="L27" s="78">
        <v>9199</v>
      </c>
      <c r="M27" s="76">
        <f t="shared" si="2"/>
        <v>13088.997786011463</v>
      </c>
      <c r="N27" s="78">
        <v>3309</v>
      </c>
      <c r="O27" s="76">
        <f t="shared" si="3"/>
        <v>4708.282821384056</v>
      </c>
      <c r="P27" s="78">
        <v>3309</v>
      </c>
      <c r="Q27" s="76">
        <f t="shared" si="4"/>
        <v>4708.282821384056</v>
      </c>
      <c r="R27" s="78">
        <v>0</v>
      </c>
      <c r="S27" s="76">
        <f t="shared" si="5"/>
        <v>0</v>
      </c>
    </row>
    <row r="28" spans="1:19" s="157" customFormat="1" ht="12.75">
      <c r="A28" s="77">
        <v>22</v>
      </c>
      <c r="B28" s="78" t="s">
        <v>148</v>
      </c>
      <c r="C28" s="78" t="s">
        <v>149</v>
      </c>
      <c r="D28" s="78">
        <v>248581</v>
      </c>
      <c r="E28" s="76">
        <f t="shared" si="6"/>
        <v>353698.89755892113</v>
      </c>
      <c r="F28" s="78">
        <v>111563</v>
      </c>
      <c r="G28" s="76">
        <f t="shared" si="6"/>
        <v>158739.84780963114</v>
      </c>
      <c r="H28" s="78">
        <v>23347</v>
      </c>
      <c r="I28" s="76">
        <f t="shared" si="0"/>
        <v>33219.78816284483</v>
      </c>
      <c r="J28" s="78">
        <v>22414</v>
      </c>
      <c r="K28" s="76">
        <f t="shared" si="1"/>
        <v>31892.248763524396</v>
      </c>
      <c r="L28" s="78">
        <v>91257</v>
      </c>
      <c r="M28" s="76">
        <f t="shared" si="2"/>
        <v>129847.01282292076</v>
      </c>
      <c r="N28" s="78">
        <v>5659</v>
      </c>
      <c r="O28" s="76">
        <f t="shared" si="3"/>
        <v>8052.0315763712215</v>
      </c>
      <c r="P28" s="78">
        <v>5659</v>
      </c>
      <c r="Q28" s="76">
        <f t="shared" si="4"/>
        <v>8052.0315763712215</v>
      </c>
      <c r="R28" s="78">
        <v>0</v>
      </c>
      <c r="S28" s="76">
        <f t="shared" si="5"/>
        <v>0</v>
      </c>
    </row>
    <row r="29" spans="1:19" s="157" customFormat="1" ht="12.75">
      <c r="A29" s="77">
        <v>23</v>
      </c>
      <c r="B29" s="78" t="s">
        <v>148</v>
      </c>
      <c r="C29" s="78" t="s">
        <v>150</v>
      </c>
      <c r="D29" s="78">
        <v>144537</v>
      </c>
      <c r="E29" s="76">
        <f t="shared" si="6"/>
        <v>205657.6228934383</v>
      </c>
      <c r="F29" s="78">
        <v>72979</v>
      </c>
      <c r="G29" s="76">
        <f t="shared" si="6"/>
        <v>103839.76186817378</v>
      </c>
      <c r="H29" s="78">
        <v>16626</v>
      </c>
      <c r="I29" s="76">
        <f t="shared" si="0"/>
        <v>23656.66672358154</v>
      </c>
      <c r="J29" s="78">
        <v>12715</v>
      </c>
      <c r="K29" s="76">
        <f t="shared" si="1"/>
        <v>18091.815072196518</v>
      </c>
      <c r="L29" s="78">
        <v>42217</v>
      </c>
      <c r="M29" s="76">
        <f t="shared" si="2"/>
        <v>60069.37922948646</v>
      </c>
      <c r="N29" s="78">
        <v>15986</v>
      </c>
      <c r="O29" s="76">
        <f t="shared" si="3"/>
        <v>22746.028764776525</v>
      </c>
      <c r="P29" s="78">
        <v>15986</v>
      </c>
      <c r="Q29" s="76">
        <f t="shared" si="4"/>
        <v>22746.028764776525</v>
      </c>
      <c r="R29" s="78">
        <v>0</v>
      </c>
      <c r="S29" s="76">
        <f t="shared" si="5"/>
        <v>0</v>
      </c>
    </row>
    <row r="30" spans="1:19" s="157" customFormat="1" ht="12.75">
      <c r="A30" s="77">
        <v>24</v>
      </c>
      <c r="B30" s="78" t="s">
        <v>148</v>
      </c>
      <c r="C30" s="78" t="s">
        <v>151</v>
      </c>
      <c r="D30" s="78">
        <v>31162</v>
      </c>
      <c r="E30" s="76">
        <f t="shared" si="6"/>
        <v>44339.53136294045</v>
      </c>
      <c r="F30" s="78">
        <v>21578</v>
      </c>
      <c r="G30" s="76">
        <f t="shared" si="6"/>
        <v>30702.727929835346</v>
      </c>
      <c r="H30" s="78">
        <v>4797</v>
      </c>
      <c r="I30" s="76">
        <f t="shared" si="0"/>
        <v>6825.516075605717</v>
      </c>
      <c r="J30" s="78">
        <v>1019</v>
      </c>
      <c r="K30" s="76">
        <f t="shared" si="1"/>
        <v>1449.9063750348605</v>
      </c>
      <c r="L30" s="78">
        <v>3768</v>
      </c>
      <c r="M30" s="76">
        <f t="shared" si="2"/>
        <v>5361.380982464528</v>
      </c>
      <c r="N30" s="78">
        <v>129</v>
      </c>
      <c r="O30" s="76">
        <f t="shared" si="3"/>
        <v>183.5504635716359</v>
      </c>
      <c r="P30" s="78">
        <v>129</v>
      </c>
      <c r="Q30" s="76">
        <f t="shared" si="4"/>
        <v>183.5504635716359</v>
      </c>
      <c r="R30" s="78">
        <v>0</v>
      </c>
      <c r="S30" s="76">
        <f t="shared" si="5"/>
        <v>0</v>
      </c>
    </row>
    <row r="31" spans="1:19" s="157" customFormat="1" ht="12.75">
      <c r="A31" s="77">
        <v>25</v>
      </c>
      <c r="B31" s="78" t="s">
        <v>152</v>
      </c>
      <c r="C31" s="78" t="s">
        <v>153</v>
      </c>
      <c r="D31" s="78">
        <v>110201</v>
      </c>
      <c r="E31" s="76">
        <f t="shared" si="6"/>
        <v>156801.8964035492</v>
      </c>
      <c r="F31" s="78">
        <v>54737</v>
      </c>
      <c r="G31" s="76">
        <f t="shared" si="6"/>
        <v>77883.73429860958</v>
      </c>
      <c r="H31" s="78">
        <v>13186</v>
      </c>
      <c r="I31" s="76">
        <f t="shared" si="0"/>
        <v>18761.987695004584</v>
      </c>
      <c r="J31" s="78">
        <v>25107</v>
      </c>
      <c r="K31" s="76">
        <f t="shared" si="1"/>
        <v>35724.042549558624</v>
      </c>
      <c r="L31" s="78">
        <v>17171</v>
      </c>
      <c r="M31" s="76">
        <f t="shared" si="2"/>
        <v>24432.131860376434</v>
      </c>
      <c r="N31" s="78">
        <v>3367</v>
      </c>
      <c r="O31" s="76">
        <f t="shared" si="3"/>
        <v>4790.809386400761</v>
      </c>
      <c r="P31" s="78">
        <v>3367</v>
      </c>
      <c r="Q31" s="76">
        <f t="shared" si="4"/>
        <v>4790.809386400761</v>
      </c>
      <c r="R31" s="78">
        <v>0</v>
      </c>
      <c r="S31" s="76">
        <f t="shared" si="5"/>
        <v>0</v>
      </c>
    </row>
    <row r="32" spans="1:19" s="157" customFormat="1" ht="12.75">
      <c r="A32" s="77">
        <v>26</v>
      </c>
      <c r="B32" s="78" t="s">
        <v>154</v>
      </c>
      <c r="C32" s="78" t="s">
        <v>155</v>
      </c>
      <c r="D32" s="78">
        <v>269125</v>
      </c>
      <c r="E32" s="76">
        <f t="shared" si="6"/>
        <v>382930.37603656214</v>
      </c>
      <c r="F32" s="78">
        <v>132010</v>
      </c>
      <c r="G32" s="76">
        <f t="shared" si="6"/>
        <v>187833.30772164074</v>
      </c>
      <c r="H32" s="78">
        <v>30691</v>
      </c>
      <c r="I32" s="76">
        <f t="shared" si="0"/>
        <v>43669.35874013238</v>
      </c>
      <c r="J32" s="78">
        <v>26502</v>
      </c>
      <c r="K32" s="76">
        <f t="shared" si="1"/>
        <v>37708.948725391434</v>
      </c>
      <c r="L32" s="78">
        <v>79922</v>
      </c>
      <c r="M32" s="76">
        <f t="shared" si="2"/>
        <v>113718.76084939756</v>
      </c>
      <c r="N32" s="78">
        <v>9815</v>
      </c>
      <c r="O32" s="76">
        <f t="shared" si="3"/>
        <v>13965.48682136129</v>
      </c>
      <c r="P32" s="78">
        <v>9815</v>
      </c>
      <c r="Q32" s="76">
        <f t="shared" si="4"/>
        <v>13965.48682136129</v>
      </c>
      <c r="R32" s="78">
        <v>0</v>
      </c>
      <c r="S32" s="76">
        <f t="shared" si="5"/>
        <v>0</v>
      </c>
    </row>
    <row r="33" spans="1:19" s="157" customFormat="1" ht="12.75">
      <c r="A33" s="77">
        <v>27</v>
      </c>
      <c r="B33" s="78" t="s">
        <v>156</v>
      </c>
      <c r="C33" s="78" t="s">
        <v>157</v>
      </c>
      <c r="D33" s="78">
        <v>20920</v>
      </c>
      <c r="E33" s="76">
        <f t="shared" si="6"/>
        <v>29766.47827843894</v>
      </c>
      <c r="F33" s="78">
        <v>14026</v>
      </c>
      <c r="G33" s="76">
        <f t="shared" si="6"/>
        <v>19957.200015936163</v>
      </c>
      <c r="H33" s="78">
        <v>3164</v>
      </c>
      <c r="I33" s="76">
        <f t="shared" si="0"/>
        <v>4501.966408842295</v>
      </c>
      <c r="J33" s="78">
        <v>1433</v>
      </c>
      <c r="K33" s="76">
        <f t="shared" si="1"/>
        <v>2038.9753046368546</v>
      </c>
      <c r="L33" s="78">
        <v>2297</v>
      </c>
      <c r="M33" s="76">
        <f t="shared" si="2"/>
        <v>3268.3365490236256</v>
      </c>
      <c r="N33" s="78">
        <v>0</v>
      </c>
      <c r="O33" s="76">
        <f t="shared" si="3"/>
        <v>0</v>
      </c>
      <c r="P33" s="78">
        <v>0</v>
      </c>
      <c r="Q33" s="76">
        <f t="shared" si="4"/>
        <v>0</v>
      </c>
      <c r="R33" s="78">
        <v>0</v>
      </c>
      <c r="S33" s="76">
        <f t="shared" si="5"/>
        <v>0</v>
      </c>
    </row>
    <row r="34" spans="1:19" s="157" customFormat="1" ht="12.75">
      <c r="A34" s="77">
        <v>28</v>
      </c>
      <c r="B34" s="78" t="s">
        <v>156</v>
      </c>
      <c r="C34" s="78" t="s">
        <v>158</v>
      </c>
      <c r="D34" s="78">
        <v>34028</v>
      </c>
      <c r="E34" s="76">
        <f t="shared" si="6"/>
        <v>48417.48197221416</v>
      </c>
      <c r="F34" s="78">
        <v>24079</v>
      </c>
      <c r="G34" s="76">
        <f t="shared" si="6"/>
        <v>34261.33032822807</v>
      </c>
      <c r="H34" s="78">
        <v>5211</v>
      </c>
      <c r="I34" s="76">
        <f t="shared" si="0"/>
        <v>7414.585005207711</v>
      </c>
      <c r="J34" s="78">
        <v>2244</v>
      </c>
      <c r="K34" s="76">
        <f t="shared" si="1"/>
        <v>3192.924343060085</v>
      </c>
      <c r="L34" s="78">
        <v>2494</v>
      </c>
      <c r="M34" s="76">
        <f t="shared" si="2"/>
        <v>3548.642295718294</v>
      </c>
      <c r="N34" s="78">
        <v>136</v>
      </c>
      <c r="O34" s="76">
        <f t="shared" si="3"/>
        <v>193.51056624606576</v>
      </c>
      <c r="P34" s="78">
        <v>136</v>
      </c>
      <c r="Q34" s="76">
        <f t="shared" si="4"/>
        <v>193.51056624606576</v>
      </c>
      <c r="R34" s="78">
        <v>0</v>
      </c>
      <c r="S34" s="76">
        <f t="shared" si="5"/>
        <v>0</v>
      </c>
    </row>
    <row r="35" spans="1:19" s="157" customFormat="1" ht="12.75">
      <c r="A35" s="77">
        <v>29</v>
      </c>
      <c r="B35" s="78" t="s">
        <v>159</v>
      </c>
      <c r="C35" s="78" t="s">
        <v>160</v>
      </c>
      <c r="D35" s="78">
        <v>416262</v>
      </c>
      <c r="E35" s="76">
        <f t="shared" si="6"/>
        <v>592287.4656376458</v>
      </c>
      <c r="F35" s="78">
        <v>240019</v>
      </c>
      <c r="G35" s="76">
        <f t="shared" si="6"/>
        <v>341516.2691162828</v>
      </c>
      <c r="H35" s="78">
        <v>58000</v>
      </c>
      <c r="I35" s="76">
        <f t="shared" si="0"/>
        <v>82526.56501670452</v>
      </c>
      <c r="J35" s="78">
        <v>57892</v>
      </c>
      <c r="K35" s="76">
        <f t="shared" si="1"/>
        <v>82372.89486115616</v>
      </c>
      <c r="L35" s="78">
        <v>60351</v>
      </c>
      <c r="M35" s="76">
        <f t="shared" si="2"/>
        <v>85871.73664350231</v>
      </c>
      <c r="N35" s="78">
        <v>73460</v>
      </c>
      <c r="O35" s="76">
        <f t="shared" si="3"/>
        <v>104524.16320908818</v>
      </c>
      <c r="P35" s="78">
        <v>73460</v>
      </c>
      <c r="Q35" s="76">
        <f t="shared" si="4"/>
        <v>104524.16320908818</v>
      </c>
      <c r="R35" s="78">
        <v>0</v>
      </c>
      <c r="S35" s="76">
        <f t="shared" si="5"/>
        <v>0</v>
      </c>
    </row>
    <row r="36" spans="1:19" s="157" customFormat="1" ht="12.75">
      <c r="A36" s="77">
        <v>30</v>
      </c>
      <c r="B36" s="78" t="s">
        <v>159</v>
      </c>
      <c r="C36" s="78" t="s">
        <v>161</v>
      </c>
      <c r="D36" s="78">
        <v>45065</v>
      </c>
      <c r="E36" s="76">
        <f t="shared" si="6"/>
        <v>64121.71814616878</v>
      </c>
      <c r="F36" s="78">
        <v>14240</v>
      </c>
      <c r="G36" s="76">
        <f t="shared" si="6"/>
        <v>20261.69458341159</v>
      </c>
      <c r="H36" s="78">
        <v>3430</v>
      </c>
      <c r="I36" s="76">
        <f t="shared" si="0"/>
        <v>4880.450310470629</v>
      </c>
      <c r="J36" s="78">
        <v>9700</v>
      </c>
      <c r="K36" s="76">
        <f t="shared" si="1"/>
        <v>13801.856563138514</v>
      </c>
      <c r="L36" s="78">
        <v>17695</v>
      </c>
      <c r="M36" s="76">
        <f t="shared" si="2"/>
        <v>25177.71668914804</v>
      </c>
      <c r="N36" s="78">
        <v>2480</v>
      </c>
      <c r="O36" s="76">
        <f t="shared" si="3"/>
        <v>3528.7220903694347</v>
      </c>
      <c r="P36" s="78">
        <v>2480</v>
      </c>
      <c r="Q36" s="76">
        <f t="shared" si="4"/>
        <v>3528.7220903694347</v>
      </c>
      <c r="R36" s="78">
        <v>0</v>
      </c>
      <c r="S36" s="76">
        <f t="shared" si="5"/>
        <v>0</v>
      </c>
    </row>
    <row r="37" spans="1:19" s="157" customFormat="1" ht="12.75">
      <c r="A37" s="77">
        <v>31</v>
      </c>
      <c r="B37" s="78" t="s">
        <v>159</v>
      </c>
      <c r="C37" s="78" t="s">
        <v>162</v>
      </c>
      <c r="D37" s="78">
        <v>29828</v>
      </c>
      <c r="E37" s="76">
        <f t="shared" si="6"/>
        <v>42441.420367556246</v>
      </c>
      <c r="F37" s="78">
        <v>19520</v>
      </c>
      <c r="G37" s="76">
        <f t="shared" si="6"/>
        <v>27774.457743552968</v>
      </c>
      <c r="H37" s="78">
        <v>4497</v>
      </c>
      <c r="I37" s="76">
        <f t="shared" si="0"/>
        <v>6398.654532415866</v>
      </c>
      <c r="J37" s="78">
        <v>798</v>
      </c>
      <c r="K37" s="76">
        <f t="shared" si="1"/>
        <v>1135.4517048850034</v>
      </c>
      <c r="L37" s="78">
        <v>5013</v>
      </c>
      <c r="M37" s="76">
        <f t="shared" si="2"/>
        <v>7132.8563867024095</v>
      </c>
      <c r="N37" s="78">
        <v>5130</v>
      </c>
      <c r="O37" s="76">
        <f t="shared" si="3"/>
        <v>7299.3323885464515</v>
      </c>
      <c r="P37" s="78">
        <v>5130</v>
      </c>
      <c r="Q37" s="76">
        <f t="shared" si="4"/>
        <v>7299.3323885464515</v>
      </c>
      <c r="R37" s="78">
        <v>0</v>
      </c>
      <c r="S37" s="76">
        <f t="shared" si="5"/>
        <v>0</v>
      </c>
    </row>
    <row r="38" spans="1:19" s="157" customFormat="1" ht="12.75">
      <c r="A38" s="77">
        <v>32</v>
      </c>
      <c r="B38" s="78" t="s">
        <v>163</v>
      </c>
      <c r="C38" s="78" t="s">
        <v>164</v>
      </c>
      <c r="D38" s="78">
        <v>5844</v>
      </c>
      <c r="E38" s="76">
        <f t="shared" si="6"/>
        <v>8315.262861338297</v>
      </c>
      <c r="F38" s="78">
        <v>3724</v>
      </c>
      <c r="G38" s="76">
        <f t="shared" si="6"/>
        <v>5298.774622796683</v>
      </c>
      <c r="H38" s="78">
        <v>898</v>
      </c>
      <c r="I38" s="76">
        <f t="shared" si="0"/>
        <v>1277.7388859482871</v>
      </c>
      <c r="J38" s="78">
        <v>1126</v>
      </c>
      <c r="K38" s="76">
        <f t="shared" si="1"/>
        <v>1602.1536587725739</v>
      </c>
      <c r="L38" s="78">
        <v>96</v>
      </c>
      <c r="M38" s="76">
        <f t="shared" si="2"/>
        <v>136.5956938207523</v>
      </c>
      <c r="N38" s="78">
        <v>0</v>
      </c>
      <c r="O38" s="76">
        <f t="shared" si="3"/>
        <v>0</v>
      </c>
      <c r="P38" s="78">
        <v>0</v>
      </c>
      <c r="Q38" s="76">
        <f t="shared" si="4"/>
        <v>0</v>
      </c>
      <c r="R38" s="78">
        <v>0</v>
      </c>
      <c r="S38" s="76">
        <f t="shared" si="5"/>
        <v>0</v>
      </c>
    </row>
    <row r="39" spans="1:19" s="157" customFormat="1" ht="12.75">
      <c r="A39" s="77">
        <v>33</v>
      </c>
      <c r="B39" s="78" t="s">
        <v>163</v>
      </c>
      <c r="C39" s="78" t="s">
        <v>165</v>
      </c>
      <c r="D39" s="78">
        <v>22436</v>
      </c>
      <c r="E39" s="76">
        <f t="shared" si="6"/>
        <v>31923.55194335832</v>
      </c>
      <c r="F39" s="78">
        <v>14884</v>
      </c>
      <c r="G39" s="76">
        <f t="shared" si="6"/>
        <v>21178.02402945914</v>
      </c>
      <c r="H39" s="78">
        <v>3399</v>
      </c>
      <c r="I39" s="76">
        <f aca="true" t="shared" si="7" ref="I39:I70">H39/$E$5</f>
        <v>4836.3412843410115</v>
      </c>
      <c r="J39" s="78">
        <v>2432</v>
      </c>
      <c r="K39" s="76">
        <f aca="true" t="shared" si="8" ref="K39:K70">J39/$E$5</f>
        <v>3460.4242434590583</v>
      </c>
      <c r="L39" s="78">
        <v>1721</v>
      </c>
      <c r="M39" s="76">
        <f aca="true" t="shared" si="9" ref="M39:M70">L39/$E$5</f>
        <v>2448.7623860991116</v>
      </c>
      <c r="N39" s="78">
        <v>301</v>
      </c>
      <c r="O39" s="76">
        <f aca="true" t="shared" si="10" ref="O39:O70">N39/$E$5</f>
        <v>428.28441500048376</v>
      </c>
      <c r="P39" s="78">
        <v>0</v>
      </c>
      <c r="Q39" s="76">
        <f aca="true" t="shared" si="11" ref="Q39:Q70">P39/$E$5</f>
        <v>0</v>
      </c>
      <c r="R39" s="78">
        <v>301</v>
      </c>
      <c r="S39" s="76">
        <f aca="true" t="shared" si="12" ref="S39:S70">R39/$E$5</f>
        <v>428.28441500048376</v>
      </c>
    </row>
    <row r="40" spans="1:19" s="157" customFormat="1" ht="12.75">
      <c r="A40" s="77">
        <v>34</v>
      </c>
      <c r="B40" s="78" t="s">
        <v>163</v>
      </c>
      <c r="C40" s="78" t="s">
        <v>166</v>
      </c>
      <c r="D40" s="78">
        <v>490312</v>
      </c>
      <c r="E40" s="76">
        <f t="shared" si="6"/>
        <v>697651.1232150074</v>
      </c>
      <c r="F40" s="78">
        <v>217736</v>
      </c>
      <c r="G40" s="76">
        <f t="shared" si="6"/>
        <v>309810.41655995126</v>
      </c>
      <c r="H40" s="78">
        <v>50054</v>
      </c>
      <c r="I40" s="76">
        <f t="shared" si="7"/>
        <v>71220.425609416</v>
      </c>
      <c r="J40" s="78">
        <v>39403</v>
      </c>
      <c r="K40" s="76">
        <f t="shared" si="8"/>
        <v>56065.41795436566</v>
      </c>
      <c r="L40" s="78">
        <v>183119</v>
      </c>
      <c r="M40" s="76">
        <f t="shared" si="9"/>
        <v>260554.8630912744</v>
      </c>
      <c r="N40" s="78">
        <v>23667</v>
      </c>
      <c r="O40" s="76">
        <f t="shared" si="10"/>
        <v>33675.10714224734</v>
      </c>
      <c r="P40" s="78">
        <v>23667</v>
      </c>
      <c r="Q40" s="76">
        <f t="shared" si="11"/>
        <v>33675.10714224734</v>
      </c>
      <c r="R40" s="78">
        <v>0</v>
      </c>
      <c r="S40" s="76">
        <f t="shared" si="12"/>
        <v>0</v>
      </c>
    </row>
    <row r="41" spans="1:19" s="157" customFormat="1" ht="12.75">
      <c r="A41" s="77">
        <v>35</v>
      </c>
      <c r="B41" s="78" t="s">
        <v>163</v>
      </c>
      <c r="C41" s="78" t="s">
        <v>167</v>
      </c>
      <c r="D41" s="78">
        <v>63249</v>
      </c>
      <c r="E41" s="76">
        <f t="shared" si="6"/>
        <v>89995.21915071628</v>
      </c>
      <c r="F41" s="78">
        <v>38787</v>
      </c>
      <c r="G41" s="76">
        <f t="shared" si="6"/>
        <v>55188.92891901583</v>
      </c>
      <c r="H41" s="78">
        <v>8927</v>
      </c>
      <c r="I41" s="76">
        <f t="shared" si="7"/>
        <v>12701.976653519332</v>
      </c>
      <c r="J41" s="78">
        <v>7465</v>
      </c>
      <c r="K41" s="76">
        <f t="shared" si="8"/>
        <v>10621.738066374124</v>
      </c>
      <c r="L41" s="78">
        <v>8070</v>
      </c>
      <c r="M41" s="76">
        <f t="shared" si="9"/>
        <v>11482.57551180699</v>
      </c>
      <c r="N41" s="78">
        <v>1399</v>
      </c>
      <c r="O41" s="76">
        <f t="shared" si="10"/>
        <v>1990.5976630753382</v>
      </c>
      <c r="P41" s="78">
        <v>1399</v>
      </c>
      <c r="Q41" s="76">
        <f t="shared" si="11"/>
        <v>1990.5976630753382</v>
      </c>
      <c r="R41" s="78">
        <v>0</v>
      </c>
      <c r="S41" s="76">
        <f t="shared" si="12"/>
        <v>0</v>
      </c>
    </row>
    <row r="42" spans="1:19" s="157" customFormat="1" ht="12.75">
      <c r="A42" s="77">
        <v>36</v>
      </c>
      <c r="B42" s="78" t="s">
        <v>163</v>
      </c>
      <c r="C42" s="78" t="s">
        <v>168</v>
      </c>
      <c r="D42" s="78">
        <v>7440</v>
      </c>
      <c r="E42" s="76">
        <f t="shared" si="6"/>
        <v>10586.166271108303</v>
      </c>
      <c r="F42" s="78">
        <v>4587</v>
      </c>
      <c r="G42" s="76">
        <f t="shared" si="6"/>
        <v>6526.712995372821</v>
      </c>
      <c r="H42" s="78">
        <v>1087</v>
      </c>
      <c r="I42" s="76">
        <f t="shared" si="7"/>
        <v>1546.6616581578933</v>
      </c>
      <c r="J42" s="78">
        <v>660</v>
      </c>
      <c r="K42" s="76">
        <f t="shared" si="8"/>
        <v>939.0953950176721</v>
      </c>
      <c r="L42" s="78">
        <v>1106</v>
      </c>
      <c r="M42" s="76">
        <f t="shared" si="9"/>
        <v>1573.6962225599173</v>
      </c>
      <c r="N42" s="78">
        <v>0</v>
      </c>
      <c r="O42" s="76">
        <f t="shared" si="10"/>
        <v>0</v>
      </c>
      <c r="P42" s="78">
        <v>0</v>
      </c>
      <c r="Q42" s="76">
        <f t="shared" si="11"/>
        <v>0</v>
      </c>
      <c r="R42" s="78">
        <v>0</v>
      </c>
      <c r="S42" s="76">
        <f t="shared" si="12"/>
        <v>0</v>
      </c>
    </row>
    <row r="43" spans="1:19" s="157" customFormat="1" ht="12.75">
      <c r="A43" s="77">
        <v>37</v>
      </c>
      <c r="B43" s="78" t="s">
        <v>169</v>
      </c>
      <c r="C43" s="78" t="s">
        <v>170</v>
      </c>
      <c r="D43" s="78">
        <v>79610</v>
      </c>
      <c r="E43" s="76">
        <f t="shared" si="6"/>
        <v>113274.82484448011</v>
      </c>
      <c r="F43" s="78">
        <v>46525</v>
      </c>
      <c r="G43" s="76">
        <f t="shared" si="6"/>
        <v>66199.11098969272</v>
      </c>
      <c r="H43" s="78">
        <v>10658</v>
      </c>
      <c r="I43" s="76">
        <f t="shared" si="7"/>
        <v>15164.967757724771</v>
      </c>
      <c r="J43" s="78">
        <v>22427</v>
      </c>
      <c r="K43" s="76">
        <f t="shared" si="8"/>
        <v>31910.746097062623</v>
      </c>
      <c r="L43" s="78">
        <v>0</v>
      </c>
      <c r="M43" s="76">
        <f t="shared" si="9"/>
        <v>0</v>
      </c>
      <c r="N43" s="78">
        <v>3645</v>
      </c>
      <c r="O43" s="76">
        <f t="shared" si="10"/>
        <v>5186.367749756689</v>
      </c>
      <c r="P43" s="78">
        <v>3645</v>
      </c>
      <c r="Q43" s="76">
        <f t="shared" si="11"/>
        <v>5186.367749756689</v>
      </c>
      <c r="R43" s="78">
        <v>0</v>
      </c>
      <c r="S43" s="76">
        <f t="shared" si="12"/>
        <v>0</v>
      </c>
    </row>
    <row r="44" spans="1:19" s="157" customFormat="1" ht="12.75">
      <c r="A44" s="77">
        <v>38</v>
      </c>
      <c r="B44" s="78" t="s">
        <v>169</v>
      </c>
      <c r="C44" s="78" t="s">
        <v>171</v>
      </c>
      <c r="D44" s="78">
        <v>68200</v>
      </c>
      <c r="E44" s="76">
        <f t="shared" si="6"/>
        <v>97039.85748515945</v>
      </c>
      <c r="F44" s="78">
        <v>39122</v>
      </c>
      <c r="G44" s="76">
        <f t="shared" si="6"/>
        <v>55665.59097557783</v>
      </c>
      <c r="H44" s="78">
        <v>9145</v>
      </c>
      <c r="I44" s="76">
        <f t="shared" si="7"/>
        <v>13012.16270823729</v>
      </c>
      <c r="J44" s="78">
        <v>10610</v>
      </c>
      <c r="K44" s="76">
        <f t="shared" si="8"/>
        <v>15096.669910814395</v>
      </c>
      <c r="L44" s="78">
        <v>9323</v>
      </c>
      <c r="M44" s="76">
        <f t="shared" si="9"/>
        <v>13265.433890529936</v>
      </c>
      <c r="N44" s="78">
        <v>0</v>
      </c>
      <c r="O44" s="76">
        <f t="shared" si="10"/>
        <v>0</v>
      </c>
      <c r="P44" s="78">
        <v>0</v>
      </c>
      <c r="Q44" s="76">
        <f t="shared" si="11"/>
        <v>0</v>
      </c>
      <c r="R44" s="78">
        <v>0</v>
      </c>
      <c r="S44" s="76">
        <f t="shared" si="12"/>
        <v>0</v>
      </c>
    </row>
    <row r="45" spans="1:19" s="157" customFormat="1" ht="12.75">
      <c r="A45" s="77">
        <v>39</v>
      </c>
      <c r="B45" s="78" t="s">
        <v>169</v>
      </c>
      <c r="C45" s="78" t="s">
        <v>172</v>
      </c>
      <c r="D45" s="78">
        <v>22968</v>
      </c>
      <c r="E45" s="76">
        <f t="shared" si="6"/>
        <v>32680.519746614988</v>
      </c>
      <c r="F45" s="78">
        <v>15011</v>
      </c>
      <c r="G45" s="76">
        <f t="shared" si="6"/>
        <v>21358.728749409507</v>
      </c>
      <c r="H45" s="78">
        <v>3381</v>
      </c>
      <c r="I45" s="76">
        <f t="shared" si="7"/>
        <v>4810.72959174962</v>
      </c>
      <c r="J45" s="78">
        <v>1486</v>
      </c>
      <c r="K45" s="76">
        <f t="shared" si="8"/>
        <v>2114.387510600395</v>
      </c>
      <c r="L45" s="78">
        <v>3090</v>
      </c>
      <c r="M45" s="76">
        <f t="shared" si="9"/>
        <v>4396.673894855465</v>
      </c>
      <c r="N45" s="78">
        <v>1436</v>
      </c>
      <c r="O45" s="76">
        <f t="shared" si="10"/>
        <v>2043.2439200687531</v>
      </c>
      <c r="P45" s="78">
        <v>1436</v>
      </c>
      <c r="Q45" s="76">
        <f t="shared" si="11"/>
        <v>2043.2439200687531</v>
      </c>
      <c r="R45" s="78">
        <v>0</v>
      </c>
      <c r="S45" s="76">
        <f t="shared" si="12"/>
        <v>0</v>
      </c>
    </row>
    <row r="46" spans="1:19" s="157" customFormat="1" ht="12.75">
      <c r="A46" s="77">
        <v>40</v>
      </c>
      <c r="B46" s="78" t="s">
        <v>173</v>
      </c>
      <c r="C46" s="78" t="s">
        <v>174</v>
      </c>
      <c r="D46" s="78">
        <v>103942</v>
      </c>
      <c r="E46" s="76">
        <f t="shared" si="6"/>
        <v>147896.14174079828</v>
      </c>
      <c r="F46" s="78">
        <v>60131</v>
      </c>
      <c r="G46" s="76">
        <f t="shared" si="6"/>
        <v>85558.7048451631</v>
      </c>
      <c r="H46" s="78">
        <v>14169</v>
      </c>
      <c r="I46" s="76">
        <f t="shared" si="7"/>
        <v>20160.67068485666</v>
      </c>
      <c r="J46" s="78">
        <v>5867</v>
      </c>
      <c r="K46" s="76">
        <f t="shared" si="8"/>
        <v>8347.988912982852</v>
      </c>
      <c r="L46" s="78">
        <v>23775</v>
      </c>
      <c r="M46" s="76">
        <f t="shared" si="9"/>
        <v>33828.777297795685</v>
      </c>
      <c r="N46" s="78">
        <v>4173</v>
      </c>
      <c r="O46" s="76">
        <f t="shared" si="10"/>
        <v>5937.644065770826</v>
      </c>
      <c r="P46" s="78">
        <v>4173</v>
      </c>
      <c r="Q46" s="76">
        <f t="shared" si="11"/>
        <v>5937.644065770826</v>
      </c>
      <c r="R46" s="78">
        <v>0</v>
      </c>
      <c r="S46" s="76">
        <f t="shared" si="12"/>
        <v>0</v>
      </c>
    </row>
    <row r="47" spans="1:19" s="157" customFormat="1" ht="12.75">
      <c r="A47" s="77">
        <v>41</v>
      </c>
      <c r="B47" s="78" t="s">
        <v>173</v>
      </c>
      <c r="C47" s="78" t="s">
        <v>175</v>
      </c>
      <c r="D47" s="78">
        <v>24171</v>
      </c>
      <c r="E47" s="76">
        <f t="shared" si="6"/>
        <v>34392.23453480629</v>
      </c>
      <c r="F47" s="78">
        <v>14512</v>
      </c>
      <c r="G47" s="76">
        <f t="shared" si="6"/>
        <v>20648.715715903723</v>
      </c>
      <c r="H47" s="78">
        <v>3495</v>
      </c>
      <c r="I47" s="76">
        <f t="shared" si="7"/>
        <v>4972.936978161763</v>
      </c>
      <c r="J47" s="78">
        <v>1840</v>
      </c>
      <c r="K47" s="76">
        <f t="shared" si="8"/>
        <v>2618.0841315644193</v>
      </c>
      <c r="L47" s="78">
        <v>4324</v>
      </c>
      <c r="M47" s="76">
        <f t="shared" si="9"/>
        <v>6152.497709176385</v>
      </c>
      <c r="N47" s="78">
        <v>0</v>
      </c>
      <c r="O47" s="76">
        <f t="shared" si="10"/>
        <v>0</v>
      </c>
      <c r="P47" s="78">
        <v>0</v>
      </c>
      <c r="Q47" s="76">
        <f t="shared" si="11"/>
        <v>0</v>
      </c>
      <c r="R47" s="78">
        <v>0</v>
      </c>
      <c r="S47" s="76">
        <f t="shared" si="12"/>
        <v>0</v>
      </c>
    </row>
    <row r="48" spans="1:19" s="157" customFormat="1" ht="12.75">
      <c r="A48" s="77">
        <v>42</v>
      </c>
      <c r="B48" s="78" t="s">
        <v>173</v>
      </c>
      <c r="C48" s="78" t="s">
        <v>176</v>
      </c>
      <c r="D48" s="78">
        <v>120347</v>
      </c>
      <c r="E48" s="76">
        <f t="shared" si="6"/>
        <v>171238.35379422997</v>
      </c>
      <c r="F48" s="78">
        <v>71639</v>
      </c>
      <c r="G48" s="76">
        <f t="shared" si="6"/>
        <v>101933.11364192577</v>
      </c>
      <c r="H48" s="78">
        <v>16862</v>
      </c>
      <c r="I48" s="76">
        <f t="shared" si="7"/>
        <v>23992.46447089089</v>
      </c>
      <c r="J48" s="78">
        <v>13647</v>
      </c>
      <c r="K48" s="76">
        <f t="shared" si="8"/>
        <v>19417.93159970632</v>
      </c>
      <c r="L48" s="78">
        <v>18199</v>
      </c>
      <c r="M48" s="76">
        <f t="shared" si="9"/>
        <v>25894.844081706993</v>
      </c>
      <c r="N48" s="78">
        <v>8016</v>
      </c>
      <c r="O48" s="76">
        <f t="shared" si="10"/>
        <v>11405.740434032818</v>
      </c>
      <c r="P48" s="78">
        <v>8016</v>
      </c>
      <c r="Q48" s="76">
        <f t="shared" si="11"/>
        <v>11405.740434032818</v>
      </c>
      <c r="R48" s="78">
        <v>0</v>
      </c>
      <c r="S48" s="76">
        <f t="shared" si="12"/>
        <v>0</v>
      </c>
    </row>
    <row r="49" spans="1:19" s="157" customFormat="1" ht="12.75">
      <c r="A49" s="77">
        <v>43</v>
      </c>
      <c r="B49" s="78" t="s">
        <v>177</v>
      </c>
      <c r="C49" s="78" t="s">
        <v>178</v>
      </c>
      <c r="D49" s="78">
        <v>9572.56</v>
      </c>
      <c r="E49" s="76">
        <f t="shared" si="6"/>
        <v>13620.525779591464</v>
      </c>
      <c r="F49" s="78">
        <v>5811.79</v>
      </c>
      <c r="G49" s="76">
        <f t="shared" si="6"/>
        <v>8269.432160317812</v>
      </c>
      <c r="H49" s="78">
        <v>1844.27</v>
      </c>
      <c r="I49" s="76">
        <f t="shared" si="7"/>
        <v>2624.159794195821</v>
      </c>
      <c r="J49" s="78">
        <v>1916.5</v>
      </c>
      <c r="K49" s="76">
        <f t="shared" si="8"/>
        <v>2726.933825077831</v>
      </c>
      <c r="L49" s="78">
        <v>0</v>
      </c>
      <c r="M49" s="76">
        <f t="shared" si="9"/>
        <v>0</v>
      </c>
      <c r="N49" s="78">
        <v>0</v>
      </c>
      <c r="O49" s="76">
        <f t="shared" si="10"/>
        <v>0</v>
      </c>
      <c r="P49" s="78">
        <v>0</v>
      </c>
      <c r="Q49" s="76">
        <f t="shared" si="11"/>
        <v>0</v>
      </c>
      <c r="R49" s="78">
        <v>0</v>
      </c>
      <c r="S49" s="76">
        <f t="shared" si="12"/>
        <v>0</v>
      </c>
    </row>
    <row r="50" spans="1:19" s="157" customFormat="1" ht="12.75">
      <c r="A50" s="77">
        <v>44</v>
      </c>
      <c r="B50" s="78" t="s">
        <v>177</v>
      </c>
      <c r="C50" s="78" t="s">
        <v>179</v>
      </c>
      <c r="D50" s="78">
        <v>132152</v>
      </c>
      <c r="E50" s="76">
        <f t="shared" si="6"/>
        <v>188035.3555187506</v>
      </c>
      <c r="F50" s="78">
        <v>83000</v>
      </c>
      <c r="G50" s="76">
        <f t="shared" si="6"/>
        <v>118098.36028252543</v>
      </c>
      <c r="H50" s="78">
        <v>20000</v>
      </c>
      <c r="I50" s="76">
        <f t="shared" si="7"/>
        <v>28457.43621265673</v>
      </c>
      <c r="J50" s="78">
        <v>9298</v>
      </c>
      <c r="K50" s="76">
        <f t="shared" si="8"/>
        <v>13229.862095264114</v>
      </c>
      <c r="L50" s="78">
        <v>19854</v>
      </c>
      <c r="M50" s="76">
        <f t="shared" si="9"/>
        <v>28249.696928304336</v>
      </c>
      <c r="N50" s="78">
        <v>0</v>
      </c>
      <c r="O50" s="76">
        <f t="shared" si="10"/>
        <v>0</v>
      </c>
      <c r="P50" s="78">
        <v>0</v>
      </c>
      <c r="Q50" s="76">
        <f t="shared" si="11"/>
        <v>0</v>
      </c>
      <c r="R50" s="78">
        <v>0</v>
      </c>
      <c r="S50" s="76">
        <f t="shared" si="12"/>
        <v>0</v>
      </c>
    </row>
    <row r="51" spans="1:19" s="157" customFormat="1" ht="12.75">
      <c r="A51" s="77">
        <v>45</v>
      </c>
      <c r="B51" s="78" t="s">
        <v>180</v>
      </c>
      <c r="C51" s="78" t="s">
        <v>181</v>
      </c>
      <c r="D51" s="78">
        <v>87183</v>
      </c>
      <c r="E51" s="76">
        <f t="shared" si="6"/>
        <v>124050.23306640258</v>
      </c>
      <c r="F51" s="78">
        <v>54047</v>
      </c>
      <c r="G51" s="76">
        <f t="shared" si="6"/>
        <v>76901.95274927291</v>
      </c>
      <c r="H51" s="78">
        <v>13137</v>
      </c>
      <c r="I51" s="76">
        <f t="shared" si="7"/>
        <v>18692.266976283572</v>
      </c>
      <c r="J51" s="78">
        <v>12762</v>
      </c>
      <c r="K51" s="76">
        <f t="shared" si="8"/>
        <v>18158.69004729626</v>
      </c>
      <c r="L51" s="78">
        <v>7237</v>
      </c>
      <c r="M51" s="76">
        <f t="shared" si="9"/>
        <v>10297.323293549838</v>
      </c>
      <c r="N51" s="78">
        <v>23438</v>
      </c>
      <c r="O51" s="76">
        <f t="shared" si="10"/>
        <v>33349.26949761242</v>
      </c>
      <c r="P51" s="78">
        <v>23438</v>
      </c>
      <c r="Q51" s="76">
        <f t="shared" si="11"/>
        <v>33349.26949761242</v>
      </c>
      <c r="R51" s="78">
        <v>0</v>
      </c>
      <c r="S51" s="76">
        <f t="shared" si="12"/>
        <v>0</v>
      </c>
    </row>
    <row r="52" spans="1:19" s="157" customFormat="1" ht="12.75">
      <c r="A52" s="77">
        <v>46</v>
      </c>
      <c r="B52" s="78" t="s">
        <v>180</v>
      </c>
      <c r="C52" s="78" t="s">
        <v>182</v>
      </c>
      <c r="D52" s="78">
        <v>26198</v>
      </c>
      <c r="E52" s="76">
        <f t="shared" si="6"/>
        <v>37276.39569495905</v>
      </c>
      <c r="F52" s="78">
        <v>16749</v>
      </c>
      <c r="G52" s="76">
        <f t="shared" si="6"/>
        <v>23831.67995628938</v>
      </c>
      <c r="H52" s="78">
        <v>4024</v>
      </c>
      <c r="I52" s="76">
        <f t="shared" si="7"/>
        <v>5725.636165986534</v>
      </c>
      <c r="J52" s="78">
        <v>3006</v>
      </c>
      <c r="K52" s="76">
        <f t="shared" si="8"/>
        <v>4277.152662762306</v>
      </c>
      <c r="L52" s="78">
        <v>2419</v>
      </c>
      <c r="M52" s="76">
        <f t="shared" si="9"/>
        <v>3441.9269099208313</v>
      </c>
      <c r="N52" s="78">
        <v>3049</v>
      </c>
      <c r="O52" s="76">
        <f t="shared" si="10"/>
        <v>4338.336150619519</v>
      </c>
      <c r="P52" s="78">
        <v>3049</v>
      </c>
      <c r="Q52" s="76">
        <f t="shared" si="11"/>
        <v>4338.336150619519</v>
      </c>
      <c r="R52" s="78">
        <v>0</v>
      </c>
      <c r="S52" s="76">
        <f t="shared" si="12"/>
        <v>0</v>
      </c>
    </row>
    <row r="53" spans="1:19" s="157" customFormat="1" ht="12.75">
      <c r="A53" s="77">
        <v>47</v>
      </c>
      <c r="B53" s="78" t="s">
        <v>180</v>
      </c>
      <c r="C53" s="78" t="s">
        <v>183</v>
      </c>
      <c r="D53" s="78">
        <v>28142</v>
      </c>
      <c r="E53" s="76">
        <f t="shared" si="6"/>
        <v>40042.45849482928</v>
      </c>
      <c r="F53" s="78">
        <v>18023</v>
      </c>
      <c r="G53" s="76">
        <f t="shared" si="6"/>
        <v>25644.418643035613</v>
      </c>
      <c r="H53" s="78">
        <v>4314</v>
      </c>
      <c r="I53" s="76">
        <f t="shared" si="7"/>
        <v>6138.2689910700565</v>
      </c>
      <c r="J53" s="78">
        <v>2166</v>
      </c>
      <c r="K53" s="76">
        <f t="shared" si="8"/>
        <v>3081.940341830724</v>
      </c>
      <c r="L53" s="78">
        <v>3639</v>
      </c>
      <c r="M53" s="76">
        <f t="shared" si="9"/>
        <v>5177.830518892892</v>
      </c>
      <c r="N53" s="78">
        <v>24055</v>
      </c>
      <c r="O53" s="76">
        <f t="shared" si="10"/>
        <v>34227.181404772884</v>
      </c>
      <c r="P53" s="78">
        <v>24055</v>
      </c>
      <c r="Q53" s="76">
        <f t="shared" si="11"/>
        <v>34227.181404772884</v>
      </c>
      <c r="R53" s="78">
        <v>0</v>
      </c>
      <c r="S53" s="76">
        <f t="shared" si="12"/>
        <v>0</v>
      </c>
    </row>
    <row r="54" spans="1:19" s="157" customFormat="1" ht="12.75">
      <c r="A54" s="77">
        <v>48</v>
      </c>
      <c r="B54" s="78" t="s">
        <v>180</v>
      </c>
      <c r="C54" s="78" t="s">
        <v>184</v>
      </c>
      <c r="D54" s="78">
        <v>48748</v>
      </c>
      <c r="E54" s="76">
        <f t="shared" si="6"/>
        <v>69362.15502472951</v>
      </c>
      <c r="F54" s="78">
        <v>32258</v>
      </c>
      <c r="G54" s="76">
        <f t="shared" si="6"/>
        <v>45898.99886739404</v>
      </c>
      <c r="H54" s="78">
        <v>7703</v>
      </c>
      <c r="I54" s="76">
        <f t="shared" si="7"/>
        <v>10960.38155730474</v>
      </c>
      <c r="J54" s="78">
        <v>2883</v>
      </c>
      <c r="K54" s="76">
        <f t="shared" si="8"/>
        <v>4102.139430054468</v>
      </c>
      <c r="L54" s="78">
        <v>5904</v>
      </c>
      <c r="M54" s="76">
        <f t="shared" si="9"/>
        <v>8400.635169976267</v>
      </c>
      <c r="N54" s="78">
        <v>5773</v>
      </c>
      <c r="O54" s="76">
        <f t="shared" si="10"/>
        <v>8214.238962783365</v>
      </c>
      <c r="P54" s="78">
        <v>5773</v>
      </c>
      <c r="Q54" s="76">
        <f t="shared" si="11"/>
        <v>8214.238962783365</v>
      </c>
      <c r="R54" s="78">
        <v>0</v>
      </c>
      <c r="S54" s="76">
        <f t="shared" si="12"/>
        <v>0</v>
      </c>
    </row>
    <row r="55" spans="1:19" s="157" customFormat="1" ht="12.75">
      <c r="A55" s="77">
        <v>49</v>
      </c>
      <c r="B55" s="78" t="s">
        <v>180</v>
      </c>
      <c r="C55" s="78" t="s">
        <v>185</v>
      </c>
      <c r="D55" s="78">
        <v>25736</v>
      </c>
      <c r="E55" s="76">
        <f t="shared" si="6"/>
        <v>36619.02891844668</v>
      </c>
      <c r="F55" s="78">
        <v>17500</v>
      </c>
      <c r="G55" s="76">
        <f t="shared" si="6"/>
        <v>24900.256686074637</v>
      </c>
      <c r="H55" s="78">
        <v>3987</v>
      </c>
      <c r="I55" s="76">
        <f t="shared" si="7"/>
        <v>5672.98990899312</v>
      </c>
      <c r="J55" s="78">
        <v>3571</v>
      </c>
      <c r="K55" s="76">
        <f t="shared" si="8"/>
        <v>5081.075235769859</v>
      </c>
      <c r="L55" s="78">
        <v>678</v>
      </c>
      <c r="M55" s="76">
        <f t="shared" si="9"/>
        <v>964.7070876090631</v>
      </c>
      <c r="N55" s="78">
        <v>278</v>
      </c>
      <c r="O55" s="76">
        <f t="shared" si="10"/>
        <v>395.5583633559285</v>
      </c>
      <c r="P55" s="78">
        <v>278</v>
      </c>
      <c r="Q55" s="76">
        <f t="shared" si="11"/>
        <v>395.5583633559285</v>
      </c>
      <c r="R55" s="78">
        <v>0</v>
      </c>
      <c r="S55" s="76">
        <f t="shared" si="12"/>
        <v>0</v>
      </c>
    </row>
    <row r="56" spans="1:19" s="157" customFormat="1" ht="12.75">
      <c r="A56" s="77">
        <v>50</v>
      </c>
      <c r="B56" s="78" t="s">
        <v>180</v>
      </c>
      <c r="C56" s="78" t="s">
        <v>186</v>
      </c>
      <c r="D56" s="78">
        <v>48881</v>
      </c>
      <c r="E56" s="76">
        <f t="shared" si="6"/>
        <v>69551.39697554368</v>
      </c>
      <c r="F56" s="78">
        <v>31205</v>
      </c>
      <c r="G56" s="76">
        <f t="shared" si="6"/>
        <v>44400.71485079766</v>
      </c>
      <c r="H56" s="78">
        <v>7293</v>
      </c>
      <c r="I56" s="76">
        <f t="shared" si="7"/>
        <v>10377.004114945277</v>
      </c>
      <c r="J56" s="78">
        <v>4550</v>
      </c>
      <c r="K56" s="76">
        <f t="shared" si="8"/>
        <v>6474.066738379406</v>
      </c>
      <c r="L56" s="78">
        <v>5833</v>
      </c>
      <c r="M56" s="76">
        <f t="shared" si="9"/>
        <v>8299.611271421336</v>
      </c>
      <c r="N56" s="78">
        <v>551</v>
      </c>
      <c r="O56" s="76">
        <f t="shared" si="10"/>
        <v>784.002367658693</v>
      </c>
      <c r="P56" s="78">
        <v>551</v>
      </c>
      <c r="Q56" s="76">
        <f t="shared" si="11"/>
        <v>784.002367658693</v>
      </c>
      <c r="R56" s="78">
        <v>0</v>
      </c>
      <c r="S56" s="76">
        <f t="shared" si="12"/>
        <v>0</v>
      </c>
    </row>
    <row r="57" spans="1:19" s="157" customFormat="1" ht="12.75">
      <c r="A57" s="77">
        <v>51</v>
      </c>
      <c r="B57" s="78" t="s">
        <v>180</v>
      </c>
      <c r="C57" s="78" t="s">
        <v>187</v>
      </c>
      <c r="D57" s="78">
        <v>40407</v>
      </c>
      <c r="E57" s="76">
        <f t="shared" si="6"/>
        <v>57493.98125224102</v>
      </c>
      <c r="F57" s="78">
        <v>25997</v>
      </c>
      <c r="G57" s="76">
        <f t="shared" si="6"/>
        <v>36990.398461021854</v>
      </c>
      <c r="H57" s="78">
        <v>5972</v>
      </c>
      <c r="I57" s="76">
        <f t="shared" si="7"/>
        <v>8497.3904530993</v>
      </c>
      <c r="J57" s="78">
        <v>2560</v>
      </c>
      <c r="K57" s="76">
        <f t="shared" si="8"/>
        <v>3642.5518352200615</v>
      </c>
      <c r="L57" s="78">
        <v>5878</v>
      </c>
      <c r="M57" s="76">
        <f t="shared" si="9"/>
        <v>8363.640502899812</v>
      </c>
      <c r="N57" s="78">
        <v>1109</v>
      </c>
      <c r="O57" s="76">
        <f t="shared" si="10"/>
        <v>1577.9648379918158</v>
      </c>
      <c r="P57" s="78">
        <v>1109</v>
      </c>
      <c r="Q57" s="76">
        <f t="shared" si="11"/>
        <v>1577.9648379918158</v>
      </c>
      <c r="R57" s="78">
        <v>0</v>
      </c>
      <c r="S57" s="76">
        <f t="shared" si="12"/>
        <v>0</v>
      </c>
    </row>
    <row r="58" spans="1:19" s="157" customFormat="1" ht="12.75">
      <c r="A58" s="77">
        <v>52</v>
      </c>
      <c r="B58" s="78" t="s">
        <v>188</v>
      </c>
      <c r="C58" s="78" t="s">
        <v>189</v>
      </c>
      <c r="D58" s="78">
        <v>103278</v>
      </c>
      <c r="E58" s="76">
        <f t="shared" si="6"/>
        <v>146951.35485853808</v>
      </c>
      <c r="F58" s="78">
        <v>55638</v>
      </c>
      <c r="G58" s="76">
        <f t="shared" si="6"/>
        <v>79165.74179998976</v>
      </c>
      <c r="H58" s="78">
        <v>12543</v>
      </c>
      <c r="I58" s="76">
        <f t="shared" si="7"/>
        <v>17847.081120767667</v>
      </c>
      <c r="J58" s="78">
        <v>7358</v>
      </c>
      <c r="K58" s="76">
        <f t="shared" si="8"/>
        <v>10469.49078263641</v>
      </c>
      <c r="L58" s="78">
        <v>27739</v>
      </c>
      <c r="M58" s="76">
        <f t="shared" si="9"/>
        <v>39469.04115514425</v>
      </c>
      <c r="N58" s="78">
        <v>2086</v>
      </c>
      <c r="O58" s="76">
        <f t="shared" si="10"/>
        <v>2968.110596980097</v>
      </c>
      <c r="P58" s="78">
        <v>2086</v>
      </c>
      <c r="Q58" s="76">
        <f t="shared" si="11"/>
        <v>2968.110596980097</v>
      </c>
      <c r="R58" s="78">
        <v>0</v>
      </c>
      <c r="S58" s="76">
        <f t="shared" si="12"/>
        <v>0</v>
      </c>
    </row>
    <row r="59" spans="1:19" s="157" customFormat="1" ht="12.75">
      <c r="A59" s="77">
        <v>53</v>
      </c>
      <c r="B59" s="78" t="s">
        <v>190</v>
      </c>
      <c r="C59" s="78" t="s">
        <v>191</v>
      </c>
      <c r="D59" s="78">
        <v>31432</v>
      </c>
      <c r="E59" s="76">
        <f t="shared" si="6"/>
        <v>44723.70675181132</v>
      </c>
      <c r="F59" s="78">
        <v>23172</v>
      </c>
      <c r="G59" s="76">
        <f t="shared" si="6"/>
        <v>32970.78559598409</v>
      </c>
      <c r="H59" s="78">
        <v>5343</v>
      </c>
      <c r="I59" s="76">
        <f t="shared" si="7"/>
        <v>7602.404084211245</v>
      </c>
      <c r="J59" s="78">
        <v>1399</v>
      </c>
      <c r="K59" s="76">
        <f t="shared" si="8"/>
        <v>1990.5976630753382</v>
      </c>
      <c r="L59" s="78">
        <v>1518</v>
      </c>
      <c r="M59" s="76">
        <f t="shared" si="9"/>
        <v>2159.9194085406457</v>
      </c>
      <c r="N59" s="78">
        <v>912</v>
      </c>
      <c r="O59" s="76">
        <f t="shared" si="10"/>
        <v>1297.659091297147</v>
      </c>
      <c r="P59" s="78">
        <v>912</v>
      </c>
      <c r="Q59" s="76">
        <f t="shared" si="11"/>
        <v>1297.659091297147</v>
      </c>
      <c r="R59" s="78">
        <v>0</v>
      </c>
      <c r="S59" s="76">
        <f t="shared" si="12"/>
        <v>0</v>
      </c>
    </row>
    <row r="60" spans="1:19" s="157" customFormat="1" ht="14.25" customHeight="1">
      <c r="A60" s="77">
        <v>54</v>
      </c>
      <c r="B60" s="78" t="s">
        <v>190</v>
      </c>
      <c r="C60" s="78" t="s">
        <v>192</v>
      </c>
      <c r="D60" s="78">
        <v>36696</v>
      </c>
      <c r="E60" s="76">
        <f t="shared" si="6"/>
        <v>52213.70396298257</v>
      </c>
      <c r="F60" s="78">
        <v>23867</v>
      </c>
      <c r="G60" s="76">
        <f t="shared" si="6"/>
        <v>33959.68150437391</v>
      </c>
      <c r="H60" s="78">
        <v>5550</v>
      </c>
      <c r="I60" s="76">
        <f t="shared" si="7"/>
        <v>7896.938549012242</v>
      </c>
      <c r="J60" s="78">
        <v>5023</v>
      </c>
      <c r="K60" s="76">
        <f t="shared" si="8"/>
        <v>7147.085104808738</v>
      </c>
      <c r="L60" s="78">
        <v>2256</v>
      </c>
      <c r="M60" s="76">
        <f t="shared" si="9"/>
        <v>3209.998804787679</v>
      </c>
      <c r="N60" s="78">
        <v>10341</v>
      </c>
      <c r="O60" s="76">
        <f t="shared" si="10"/>
        <v>14713.917393754162</v>
      </c>
      <c r="P60" s="78">
        <v>10341</v>
      </c>
      <c r="Q60" s="76">
        <f t="shared" si="11"/>
        <v>14713.917393754162</v>
      </c>
      <c r="R60" s="78">
        <v>0</v>
      </c>
      <c r="S60" s="76">
        <f t="shared" si="12"/>
        <v>0</v>
      </c>
    </row>
    <row r="61" spans="1:19" s="157" customFormat="1" ht="12.75">
      <c r="A61" s="77">
        <v>55</v>
      </c>
      <c r="B61" s="78" t="s">
        <v>190</v>
      </c>
      <c r="C61" s="78" t="s">
        <v>193</v>
      </c>
      <c r="D61" s="78">
        <v>27393</v>
      </c>
      <c r="E61" s="76">
        <f t="shared" si="6"/>
        <v>38976.72750866529</v>
      </c>
      <c r="F61" s="78">
        <v>18829</v>
      </c>
      <c r="G61" s="76">
        <f t="shared" si="6"/>
        <v>26791.25332240568</v>
      </c>
      <c r="H61" s="78">
        <v>4325</v>
      </c>
      <c r="I61" s="76">
        <f t="shared" si="7"/>
        <v>6153.920580987018</v>
      </c>
      <c r="J61" s="78">
        <v>2605</v>
      </c>
      <c r="K61" s="76">
        <f t="shared" si="8"/>
        <v>3706.581066698539</v>
      </c>
      <c r="L61" s="78">
        <v>1634</v>
      </c>
      <c r="M61" s="76">
        <f t="shared" si="9"/>
        <v>2324.972538574055</v>
      </c>
      <c r="N61" s="78">
        <v>1083</v>
      </c>
      <c r="O61" s="76">
        <f t="shared" si="10"/>
        <v>1540.970170915362</v>
      </c>
      <c r="P61" s="78">
        <v>1083</v>
      </c>
      <c r="Q61" s="76">
        <f t="shared" si="11"/>
        <v>1540.970170915362</v>
      </c>
      <c r="R61" s="78">
        <v>0</v>
      </c>
      <c r="S61" s="76">
        <f t="shared" si="12"/>
        <v>0</v>
      </c>
    </row>
    <row r="62" spans="1:19" s="157" customFormat="1" ht="14.25" customHeight="1">
      <c r="A62" s="77">
        <v>56</v>
      </c>
      <c r="B62" s="78" t="s">
        <v>190</v>
      </c>
      <c r="C62" s="78" t="s">
        <v>194</v>
      </c>
      <c r="D62" s="78">
        <v>13847</v>
      </c>
      <c r="E62" s="76">
        <f t="shared" si="6"/>
        <v>19702.50596183289</v>
      </c>
      <c r="F62" s="78">
        <v>8927</v>
      </c>
      <c r="G62" s="76">
        <f t="shared" si="6"/>
        <v>12701.976653519332</v>
      </c>
      <c r="H62" s="78">
        <v>2150</v>
      </c>
      <c r="I62" s="76">
        <f t="shared" si="7"/>
        <v>3059.1743928605983</v>
      </c>
      <c r="J62" s="78">
        <v>721</v>
      </c>
      <c r="K62" s="76">
        <f t="shared" si="8"/>
        <v>1025.890575466275</v>
      </c>
      <c r="L62" s="78">
        <v>2049</v>
      </c>
      <c r="M62" s="76">
        <f t="shared" si="9"/>
        <v>2915.464339986682</v>
      </c>
      <c r="N62" s="78">
        <v>50</v>
      </c>
      <c r="O62" s="76">
        <f t="shared" si="10"/>
        <v>71.14359053164182</v>
      </c>
      <c r="P62" s="78">
        <v>50</v>
      </c>
      <c r="Q62" s="76">
        <f t="shared" si="11"/>
        <v>71.14359053164182</v>
      </c>
      <c r="R62" s="78">
        <v>0</v>
      </c>
      <c r="S62" s="76">
        <f t="shared" si="12"/>
        <v>0</v>
      </c>
    </row>
    <row r="63" spans="1:19" s="157" customFormat="1" ht="12.75">
      <c r="A63" s="77">
        <v>57</v>
      </c>
      <c r="B63" s="78" t="s">
        <v>190</v>
      </c>
      <c r="C63" s="78" t="s">
        <v>195</v>
      </c>
      <c r="D63" s="78">
        <v>33852</v>
      </c>
      <c r="E63" s="76">
        <f t="shared" si="6"/>
        <v>48167.05653354278</v>
      </c>
      <c r="F63" s="78">
        <v>21384</v>
      </c>
      <c r="G63" s="76">
        <f t="shared" si="6"/>
        <v>30426.690798572577</v>
      </c>
      <c r="H63" s="78">
        <v>4855</v>
      </c>
      <c r="I63" s="76">
        <f t="shared" si="7"/>
        <v>6908.0426406224215</v>
      </c>
      <c r="J63" s="78">
        <v>4210</v>
      </c>
      <c r="K63" s="76">
        <f t="shared" si="8"/>
        <v>5990.290322764242</v>
      </c>
      <c r="L63" s="78">
        <v>3403</v>
      </c>
      <c r="M63" s="76">
        <f t="shared" si="9"/>
        <v>4842.032771583543</v>
      </c>
      <c r="N63" s="78">
        <v>2676</v>
      </c>
      <c r="O63" s="76">
        <f t="shared" si="10"/>
        <v>3807.6049652534703</v>
      </c>
      <c r="P63" s="78">
        <v>2676</v>
      </c>
      <c r="Q63" s="76">
        <f t="shared" si="11"/>
        <v>3807.6049652534703</v>
      </c>
      <c r="R63" s="78">
        <v>0</v>
      </c>
      <c r="S63" s="76">
        <f t="shared" si="12"/>
        <v>0</v>
      </c>
    </row>
    <row r="64" spans="1:19" s="157" customFormat="1" ht="15" customHeight="1">
      <c r="A64" s="77">
        <v>58</v>
      </c>
      <c r="B64" s="78" t="s">
        <v>190</v>
      </c>
      <c r="C64" s="78" t="s">
        <v>196</v>
      </c>
      <c r="D64" s="78">
        <v>38012</v>
      </c>
      <c r="E64" s="76">
        <f t="shared" si="6"/>
        <v>54086.20326577538</v>
      </c>
      <c r="F64" s="78">
        <v>23171</v>
      </c>
      <c r="G64" s="76">
        <f t="shared" si="6"/>
        <v>32969.36272417346</v>
      </c>
      <c r="H64" s="78">
        <v>5495</v>
      </c>
      <c r="I64" s="76">
        <f t="shared" si="7"/>
        <v>7818.680599427436</v>
      </c>
      <c r="J64" s="78">
        <v>3582</v>
      </c>
      <c r="K64" s="76">
        <f t="shared" si="8"/>
        <v>5096.72682568682</v>
      </c>
      <c r="L64" s="78">
        <v>5764</v>
      </c>
      <c r="M64" s="76">
        <f t="shared" si="9"/>
        <v>8201.43311648767</v>
      </c>
      <c r="N64" s="78">
        <v>590</v>
      </c>
      <c r="O64" s="76">
        <f t="shared" si="10"/>
        <v>839.4943682733735</v>
      </c>
      <c r="P64" s="78">
        <v>590</v>
      </c>
      <c r="Q64" s="76">
        <f t="shared" si="11"/>
        <v>839.4943682733735</v>
      </c>
      <c r="R64" s="78">
        <v>0</v>
      </c>
      <c r="S64" s="76">
        <f t="shared" si="12"/>
        <v>0</v>
      </c>
    </row>
    <row r="65" spans="1:19" s="157" customFormat="1" ht="12.75">
      <c r="A65" s="77">
        <v>59</v>
      </c>
      <c r="B65" s="78" t="s">
        <v>190</v>
      </c>
      <c r="C65" s="78" t="s">
        <v>197</v>
      </c>
      <c r="D65" s="78">
        <v>49841</v>
      </c>
      <c r="E65" s="76">
        <f t="shared" si="6"/>
        <v>70917.3539137512</v>
      </c>
      <c r="F65" s="78">
        <v>33750</v>
      </c>
      <c r="G65" s="76">
        <f t="shared" si="6"/>
        <v>48021.92360885823</v>
      </c>
      <c r="H65" s="78">
        <v>7398</v>
      </c>
      <c r="I65" s="76">
        <f t="shared" si="7"/>
        <v>10526.405655061724</v>
      </c>
      <c r="J65" s="78">
        <v>3264</v>
      </c>
      <c r="K65" s="76">
        <f t="shared" si="8"/>
        <v>4644.253589905578</v>
      </c>
      <c r="L65" s="78">
        <v>5429</v>
      </c>
      <c r="M65" s="76">
        <f t="shared" si="9"/>
        <v>7724.77105992567</v>
      </c>
      <c r="N65" s="78">
        <v>1047</v>
      </c>
      <c r="O65" s="76">
        <f t="shared" si="10"/>
        <v>1489.7467857325798</v>
      </c>
      <c r="P65" s="78">
        <v>1047</v>
      </c>
      <c r="Q65" s="76">
        <f t="shared" si="11"/>
        <v>1489.7467857325798</v>
      </c>
      <c r="R65" s="78">
        <v>0</v>
      </c>
      <c r="S65" s="76">
        <f t="shared" si="12"/>
        <v>0</v>
      </c>
    </row>
    <row r="66" spans="1:19" s="157" customFormat="1" ht="14.25" customHeight="1">
      <c r="A66" s="77">
        <v>60</v>
      </c>
      <c r="B66" s="78" t="s">
        <v>190</v>
      </c>
      <c r="C66" s="78" t="s">
        <v>198</v>
      </c>
      <c r="D66" s="78">
        <v>91710</v>
      </c>
      <c r="E66" s="76">
        <f t="shared" si="6"/>
        <v>130491.57375313743</v>
      </c>
      <c r="F66" s="78">
        <v>63841</v>
      </c>
      <c r="G66" s="76">
        <f t="shared" si="6"/>
        <v>90837.55926261091</v>
      </c>
      <c r="H66" s="78">
        <v>14592</v>
      </c>
      <c r="I66" s="76">
        <f t="shared" si="7"/>
        <v>20762.54546075435</v>
      </c>
      <c r="J66" s="78">
        <v>9000</v>
      </c>
      <c r="K66" s="76">
        <f t="shared" si="8"/>
        <v>12805.846295695528</v>
      </c>
      <c r="L66" s="78">
        <v>4277</v>
      </c>
      <c r="M66" s="76">
        <f t="shared" si="9"/>
        <v>6085.622734076642</v>
      </c>
      <c r="N66" s="78">
        <v>440</v>
      </c>
      <c r="O66" s="76">
        <f t="shared" si="10"/>
        <v>626.0635966784481</v>
      </c>
      <c r="P66" s="78">
        <v>440</v>
      </c>
      <c r="Q66" s="76">
        <f t="shared" si="11"/>
        <v>626.0635966784481</v>
      </c>
      <c r="R66" s="78">
        <v>0</v>
      </c>
      <c r="S66" s="76">
        <f t="shared" si="12"/>
        <v>0</v>
      </c>
    </row>
    <row r="67" spans="1:19" s="157" customFormat="1" ht="12.75">
      <c r="A67" s="77">
        <v>61</v>
      </c>
      <c r="B67" s="78" t="s">
        <v>190</v>
      </c>
      <c r="C67" s="78" t="s">
        <v>199</v>
      </c>
      <c r="D67" s="78">
        <v>19496</v>
      </c>
      <c r="E67" s="76">
        <f t="shared" si="6"/>
        <v>27740.30882009778</v>
      </c>
      <c r="F67" s="78">
        <v>12284</v>
      </c>
      <c r="G67" s="76">
        <f t="shared" si="6"/>
        <v>17478.557321813765</v>
      </c>
      <c r="H67" s="78">
        <v>2696</v>
      </c>
      <c r="I67" s="76">
        <f t="shared" si="7"/>
        <v>3836.062401466127</v>
      </c>
      <c r="J67" s="78">
        <v>4516</v>
      </c>
      <c r="K67" s="76">
        <f t="shared" si="8"/>
        <v>6425.68909681789</v>
      </c>
      <c r="L67" s="78">
        <v>0</v>
      </c>
      <c r="M67" s="76">
        <f t="shared" si="9"/>
        <v>0</v>
      </c>
      <c r="N67" s="78">
        <v>4190</v>
      </c>
      <c r="O67" s="76">
        <f t="shared" si="10"/>
        <v>5961.832886551585</v>
      </c>
      <c r="P67" s="78">
        <v>4190</v>
      </c>
      <c r="Q67" s="76">
        <f t="shared" si="11"/>
        <v>5961.832886551585</v>
      </c>
      <c r="R67" s="78">
        <v>0</v>
      </c>
      <c r="S67" s="76">
        <f t="shared" si="12"/>
        <v>0</v>
      </c>
    </row>
    <row r="68" spans="1:19" s="157" customFormat="1" ht="13.5" customHeight="1">
      <c r="A68" s="77">
        <v>62</v>
      </c>
      <c r="B68" s="78" t="s">
        <v>200</v>
      </c>
      <c r="C68" s="78" t="s">
        <v>201</v>
      </c>
      <c r="D68" s="78">
        <v>175803</v>
      </c>
      <c r="E68" s="76">
        <f t="shared" si="6"/>
        <v>250145.13292468456</v>
      </c>
      <c r="F68" s="78">
        <v>102700</v>
      </c>
      <c r="G68" s="76">
        <f t="shared" si="6"/>
        <v>146128.9349519923</v>
      </c>
      <c r="H68" s="78">
        <v>23339</v>
      </c>
      <c r="I68" s="76">
        <f t="shared" si="7"/>
        <v>33208.40518835977</v>
      </c>
      <c r="J68" s="78">
        <v>15589</v>
      </c>
      <c r="K68" s="76">
        <f t="shared" si="8"/>
        <v>22181.148655955287</v>
      </c>
      <c r="L68" s="78">
        <v>34175</v>
      </c>
      <c r="M68" s="76">
        <f t="shared" si="9"/>
        <v>48626.644128377186</v>
      </c>
      <c r="N68" s="78">
        <v>11499</v>
      </c>
      <c r="O68" s="76">
        <f t="shared" si="10"/>
        <v>16361.602950466988</v>
      </c>
      <c r="P68" s="78">
        <v>11499</v>
      </c>
      <c r="Q68" s="76">
        <f t="shared" si="11"/>
        <v>16361.602950466988</v>
      </c>
      <c r="R68" s="78">
        <v>0</v>
      </c>
      <c r="S68" s="76">
        <f t="shared" si="12"/>
        <v>0</v>
      </c>
    </row>
    <row r="69" spans="1:19" s="157" customFormat="1" ht="14.25" customHeight="1">
      <c r="A69" s="77">
        <v>63</v>
      </c>
      <c r="B69" s="78" t="s">
        <v>202</v>
      </c>
      <c r="C69" s="78" t="s">
        <v>203</v>
      </c>
      <c r="D69" s="78">
        <v>83944</v>
      </c>
      <c r="E69" s="76">
        <f t="shared" si="6"/>
        <v>119441.55127176283</v>
      </c>
      <c r="F69" s="78">
        <v>48293</v>
      </c>
      <c r="G69" s="76">
        <f t="shared" si="6"/>
        <v>68714.74835089158</v>
      </c>
      <c r="H69" s="78">
        <v>11195</v>
      </c>
      <c r="I69" s="76">
        <f t="shared" si="7"/>
        <v>15929.049920034604</v>
      </c>
      <c r="J69" s="78">
        <v>12112</v>
      </c>
      <c r="K69" s="76">
        <f t="shared" si="8"/>
        <v>17233.823370384915</v>
      </c>
      <c r="L69" s="78">
        <v>12344</v>
      </c>
      <c r="M69" s="76">
        <f t="shared" si="9"/>
        <v>17563.929630451734</v>
      </c>
      <c r="N69" s="78">
        <v>2819</v>
      </c>
      <c r="O69" s="76">
        <f t="shared" si="10"/>
        <v>4011.075634173966</v>
      </c>
      <c r="P69" s="78">
        <v>2819</v>
      </c>
      <c r="Q69" s="76">
        <f t="shared" si="11"/>
        <v>4011.075634173966</v>
      </c>
      <c r="R69" s="78">
        <v>0</v>
      </c>
      <c r="S69" s="76">
        <f t="shared" si="12"/>
        <v>0</v>
      </c>
    </row>
    <row r="70" spans="1:19" s="157" customFormat="1" ht="13.5" customHeight="1">
      <c r="A70" s="77">
        <v>64</v>
      </c>
      <c r="B70" s="78" t="s">
        <v>202</v>
      </c>
      <c r="C70" s="78" t="s">
        <v>204</v>
      </c>
      <c r="D70" s="78">
        <v>50443</v>
      </c>
      <c r="E70" s="76">
        <f t="shared" si="6"/>
        <v>71773.92274375218</v>
      </c>
      <c r="F70" s="78">
        <v>31953</v>
      </c>
      <c r="G70" s="76">
        <f t="shared" si="6"/>
        <v>45465.02296515102</v>
      </c>
      <c r="H70" s="78">
        <v>7539</v>
      </c>
      <c r="I70" s="76">
        <f t="shared" si="7"/>
        <v>10727.030580360954</v>
      </c>
      <c r="J70" s="78">
        <v>2825</v>
      </c>
      <c r="K70" s="76">
        <f t="shared" si="8"/>
        <v>4019.612865037763</v>
      </c>
      <c r="L70" s="78">
        <v>8126</v>
      </c>
      <c r="M70" s="76">
        <f t="shared" si="9"/>
        <v>11562.25633320243</v>
      </c>
      <c r="N70" s="78">
        <v>2010</v>
      </c>
      <c r="O70" s="76">
        <f t="shared" si="10"/>
        <v>2859.9723393720014</v>
      </c>
      <c r="P70" s="78">
        <v>2010</v>
      </c>
      <c r="Q70" s="76">
        <f t="shared" si="11"/>
        <v>2859.9723393720014</v>
      </c>
      <c r="R70" s="78">
        <v>0</v>
      </c>
      <c r="S70" s="76">
        <f t="shared" si="12"/>
        <v>0</v>
      </c>
    </row>
    <row r="71" spans="1:19" s="157" customFormat="1" ht="15.75" customHeight="1">
      <c r="A71" s="77">
        <v>65</v>
      </c>
      <c r="B71" s="78" t="s">
        <v>205</v>
      </c>
      <c r="C71" s="78" t="s">
        <v>206</v>
      </c>
      <c r="D71" s="78">
        <v>81034</v>
      </c>
      <c r="E71" s="76">
        <f t="shared" si="6"/>
        <v>115300.99430282127</v>
      </c>
      <c r="F71" s="78">
        <v>45250</v>
      </c>
      <c r="G71" s="76">
        <f t="shared" si="6"/>
        <v>64384.94943113585</v>
      </c>
      <c r="H71" s="78">
        <v>10801</v>
      </c>
      <c r="I71" s="76">
        <f aca="true" t="shared" si="13" ref="I71:I85">H71/$E$5</f>
        <v>15368.438426645267</v>
      </c>
      <c r="J71" s="78">
        <v>16106</v>
      </c>
      <c r="K71" s="76">
        <f aca="true" t="shared" si="14" ref="K71:K85">J71/$E$5</f>
        <v>22916.773382052466</v>
      </c>
      <c r="L71" s="78">
        <v>8877</v>
      </c>
      <c r="M71" s="76">
        <f aca="true" t="shared" si="15" ref="M71:M85">L71/$E$5</f>
        <v>12630.83306298769</v>
      </c>
      <c r="N71" s="78">
        <v>10883</v>
      </c>
      <c r="O71" s="76">
        <f aca="true" t="shared" si="16" ref="O71:O85">N71/$E$5</f>
        <v>15485.11391511716</v>
      </c>
      <c r="P71" s="78">
        <v>10883</v>
      </c>
      <c r="Q71" s="76">
        <f aca="true" t="shared" si="17" ref="Q71:Q85">P71/$E$5</f>
        <v>15485.11391511716</v>
      </c>
      <c r="R71" s="78">
        <v>0</v>
      </c>
      <c r="S71" s="76">
        <f aca="true" t="shared" si="18" ref="S71:S85">R71/$E$5</f>
        <v>0</v>
      </c>
    </row>
    <row r="72" spans="1:19" s="157" customFormat="1" ht="14.25" customHeight="1">
      <c r="A72" s="77">
        <v>66</v>
      </c>
      <c r="B72" s="78" t="s">
        <v>207</v>
      </c>
      <c r="C72" s="78" t="s">
        <v>208</v>
      </c>
      <c r="D72" s="78">
        <v>49112</v>
      </c>
      <c r="E72" s="76">
        <f aca="true" t="shared" si="19" ref="E72:G125">D72/$E$5</f>
        <v>69880.08036379986</v>
      </c>
      <c r="F72" s="78">
        <v>31499</v>
      </c>
      <c r="G72" s="76">
        <f t="shared" si="19"/>
        <v>44819.039163123714</v>
      </c>
      <c r="H72" s="78">
        <v>6925</v>
      </c>
      <c r="I72" s="76">
        <f t="shared" si="13"/>
        <v>9853.387288632393</v>
      </c>
      <c r="J72" s="78">
        <v>3242</v>
      </c>
      <c r="K72" s="76">
        <f t="shared" si="14"/>
        <v>4612.950410071656</v>
      </c>
      <c r="L72" s="78">
        <v>7446</v>
      </c>
      <c r="M72" s="76">
        <f t="shared" si="15"/>
        <v>10594.7035019721</v>
      </c>
      <c r="N72" s="78">
        <v>39629</v>
      </c>
      <c r="O72" s="76">
        <f t="shared" si="16"/>
        <v>56386.98698356868</v>
      </c>
      <c r="P72" s="78">
        <v>39629</v>
      </c>
      <c r="Q72" s="76">
        <f t="shared" si="17"/>
        <v>56386.98698356868</v>
      </c>
      <c r="R72" s="78">
        <v>0</v>
      </c>
      <c r="S72" s="76">
        <f t="shared" si="18"/>
        <v>0</v>
      </c>
    </row>
    <row r="73" spans="1:19" s="157" customFormat="1" ht="12.75" customHeight="1">
      <c r="A73" s="77">
        <v>67</v>
      </c>
      <c r="B73" s="78" t="s">
        <v>207</v>
      </c>
      <c r="C73" s="78" t="s">
        <v>209</v>
      </c>
      <c r="D73" s="78">
        <v>65782</v>
      </c>
      <c r="E73" s="76">
        <f t="shared" si="19"/>
        <v>93599.35344704925</v>
      </c>
      <c r="F73" s="78">
        <v>39175</v>
      </c>
      <c r="G73" s="76">
        <f t="shared" si="19"/>
        <v>55741.00318154137</v>
      </c>
      <c r="H73" s="78">
        <v>8823</v>
      </c>
      <c r="I73" s="76">
        <f t="shared" si="13"/>
        <v>12553.997985213517</v>
      </c>
      <c r="J73" s="78">
        <v>11642</v>
      </c>
      <c r="K73" s="76">
        <f t="shared" si="14"/>
        <v>16565.073619387484</v>
      </c>
      <c r="L73" s="78">
        <v>6142</v>
      </c>
      <c r="M73" s="76">
        <f t="shared" si="15"/>
        <v>8739.278660906883</v>
      </c>
      <c r="N73" s="78">
        <v>17344</v>
      </c>
      <c r="O73" s="76">
        <f t="shared" si="16"/>
        <v>24678.288683615916</v>
      </c>
      <c r="P73" s="78">
        <v>17344</v>
      </c>
      <c r="Q73" s="76">
        <f t="shared" si="17"/>
        <v>24678.288683615916</v>
      </c>
      <c r="R73" s="78">
        <v>0</v>
      </c>
      <c r="S73" s="76">
        <f t="shared" si="18"/>
        <v>0</v>
      </c>
    </row>
    <row r="74" spans="1:19" s="157" customFormat="1" ht="15" customHeight="1">
      <c r="A74" s="77">
        <v>68</v>
      </c>
      <c r="B74" s="78" t="s">
        <v>207</v>
      </c>
      <c r="C74" s="78" t="s">
        <v>210</v>
      </c>
      <c r="D74" s="78">
        <v>81762</v>
      </c>
      <c r="E74" s="76">
        <f t="shared" si="19"/>
        <v>116336.84498096198</v>
      </c>
      <c r="F74" s="78">
        <v>41497</v>
      </c>
      <c r="G74" s="76">
        <f t="shared" si="19"/>
        <v>59044.911525830816</v>
      </c>
      <c r="H74" s="78">
        <v>9699</v>
      </c>
      <c r="I74" s="76">
        <f t="shared" si="13"/>
        <v>13800.43369132788</v>
      </c>
      <c r="J74" s="78">
        <v>15800</v>
      </c>
      <c r="K74" s="76">
        <f t="shared" si="14"/>
        <v>22481.374607998816</v>
      </c>
      <c r="L74" s="78">
        <v>14766</v>
      </c>
      <c r="M74" s="76">
        <f t="shared" si="15"/>
        <v>21010.125155804464</v>
      </c>
      <c r="N74" s="78">
        <v>11904</v>
      </c>
      <c r="O74" s="76">
        <f t="shared" si="16"/>
        <v>16937.866033773287</v>
      </c>
      <c r="P74" s="78">
        <v>11904</v>
      </c>
      <c r="Q74" s="76">
        <f t="shared" si="17"/>
        <v>16937.866033773287</v>
      </c>
      <c r="R74" s="78">
        <v>0</v>
      </c>
      <c r="S74" s="76">
        <f t="shared" si="18"/>
        <v>0</v>
      </c>
    </row>
    <row r="75" spans="1:19" s="157" customFormat="1" ht="16.5" customHeight="1">
      <c r="A75" s="77">
        <v>69</v>
      </c>
      <c r="B75" s="78" t="s">
        <v>207</v>
      </c>
      <c r="C75" s="78" t="s">
        <v>211</v>
      </c>
      <c r="D75" s="78">
        <v>52134</v>
      </c>
      <c r="E75" s="76">
        <f t="shared" si="19"/>
        <v>74179.9989755323</v>
      </c>
      <c r="F75" s="78">
        <v>38749</v>
      </c>
      <c r="G75" s="76">
        <f t="shared" si="19"/>
        <v>55134.85979021178</v>
      </c>
      <c r="H75" s="78">
        <v>8606</v>
      </c>
      <c r="I75" s="76">
        <f t="shared" si="13"/>
        <v>12245.234802306191</v>
      </c>
      <c r="J75" s="78">
        <v>4779</v>
      </c>
      <c r="K75" s="76">
        <f t="shared" si="14"/>
        <v>6799.9043830143255</v>
      </c>
      <c r="L75" s="78">
        <v>0</v>
      </c>
      <c r="M75" s="76">
        <f t="shared" si="15"/>
        <v>0</v>
      </c>
      <c r="N75" s="78">
        <v>5123</v>
      </c>
      <c r="O75" s="76">
        <f t="shared" si="16"/>
        <v>7289.372285872021</v>
      </c>
      <c r="P75" s="78">
        <v>5123</v>
      </c>
      <c r="Q75" s="76">
        <f t="shared" si="17"/>
        <v>7289.372285872021</v>
      </c>
      <c r="R75" s="78">
        <v>0</v>
      </c>
      <c r="S75" s="76">
        <f t="shared" si="18"/>
        <v>0</v>
      </c>
    </row>
    <row r="76" spans="1:19" s="157" customFormat="1" ht="13.5" customHeight="1">
      <c r="A76" s="77">
        <v>70</v>
      </c>
      <c r="B76" s="78" t="s">
        <v>207</v>
      </c>
      <c r="C76" s="78" t="s">
        <v>212</v>
      </c>
      <c r="D76" s="78">
        <v>36484</v>
      </c>
      <c r="E76" s="76">
        <f t="shared" si="19"/>
        <v>51912.05513912841</v>
      </c>
      <c r="F76" s="78">
        <v>21642</v>
      </c>
      <c r="G76" s="76">
        <f t="shared" si="19"/>
        <v>30793.791725715848</v>
      </c>
      <c r="H76" s="78">
        <v>5168</v>
      </c>
      <c r="I76" s="76">
        <f t="shared" si="13"/>
        <v>7353.401517350499</v>
      </c>
      <c r="J76" s="78">
        <v>5853</v>
      </c>
      <c r="K76" s="76">
        <f t="shared" si="14"/>
        <v>8328.068707633993</v>
      </c>
      <c r="L76" s="78">
        <v>3821</v>
      </c>
      <c r="M76" s="76">
        <f t="shared" si="15"/>
        <v>5436.793188428068</v>
      </c>
      <c r="N76" s="78">
        <v>1478</v>
      </c>
      <c r="O76" s="76">
        <f t="shared" si="16"/>
        <v>2103.0045361153325</v>
      </c>
      <c r="P76" s="78">
        <v>1478</v>
      </c>
      <c r="Q76" s="76">
        <f t="shared" si="17"/>
        <v>2103.0045361153325</v>
      </c>
      <c r="R76" s="78">
        <v>0</v>
      </c>
      <c r="S76" s="76">
        <f t="shared" si="18"/>
        <v>0</v>
      </c>
    </row>
    <row r="77" spans="1:19" s="157" customFormat="1" ht="15" customHeight="1">
      <c r="A77" s="77">
        <v>71</v>
      </c>
      <c r="B77" s="78" t="s">
        <v>213</v>
      </c>
      <c r="C77" s="78" t="s">
        <v>214</v>
      </c>
      <c r="D77" s="78">
        <v>78126</v>
      </c>
      <c r="E77" s="76">
        <f t="shared" si="19"/>
        <v>111163.28307750098</v>
      </c>
      <c r="F77" s="78">
        <v>48376</v>
      </c>
      <c r="G77" s="76">
        <f t="shared" si="19"/>
        <v>68832.8467111741</v>
      </c>
      <c r="H77" s="78">
        <v>11326</v>
      </c>
      <c r="I77" s="76">
        <f t="shared" si="13"/>
        <v>16115.446127227506</v>
      </c>
      <c r="J77" s="78">
        <v>5195</v>
      </c>
      <c r="K77" s="76">
        <f t="shared" si="14"/>
        <v>7391.819056237586</v>
      </c>
      <c r="L77" s="78">
        <v>13229</v>
      </c>
      <c r="M77" s="76">
        <f t="shared" si="15"/>
        <v>18823.171182861795</v>
      </c>
      <c r="N77" s="78">
        <v>6033</v>
      </c>
      <c r="O77" s="76">
        <f t="shared" si="16"/>
        <v>8584.185633547902</v>
      </c>
      <c r="P77" s="78">
        <v>6033</v>
      </c>
      <c r="Q77" s="76">
        <f t="shared" si="17"/>
        <v>8584.185633547902</v>
      </c>
      <c r="R77" s="78">
        <v>0</v>
      </c>
      <c r="S77" s="76">
        <f t="shared" si="18"/>
        <v>0</v>
      </c>
    </row>
    <row r="78" spans="1:19" s="157" customFormat="1" ht="15" customHeight="1">
      <c r="A78" s="77">
        <v>72</v>
      </c>
      <c r="B78" s="78" t="s">
        <v>213</v>
      </c>
      <c r="C78" s="78" t="s">
        <v>215</v>
      </c>
      <c r="D78" s="78">
        <v>108506</v>
      </c>
      <c r="E78" s="76">
        <f t="shared" si="19"/>
        <v>154390.12868452657</v>
      </c>
      <c r="F78" s="78">
        <v>50125</v>
      </c>
      <c r="G78" s="76">
        <f t="shared" si="19"/>
        <v>71321.44950797093</v>
      </c>
      <c r="H78" s="78">
        <v>11562</v>
      </c>
      <c r="I78" s="76">
        <f t="shared" si="13"/>
        <v>16451.243874536856</v>
      </c>
      <c r="J78" s="78">
        <v>8026</v>
      </c>
      <c r="K78" s="76">
        <f t="shared" si="14"/>
        <v>11419.969152139145</v>
      </c>
      <c r="L78" s="78">
        <v>38793</v>
      </c>
      <c r="M78" s="76">
        <f t="shared" si="15"/>
        <v>55197.46614987963</v>
      </c>
      <c r="N78" s="78">
        <v>1603</v>
      </c>
      <c r="O78" s="76">
        <f t="shared" si="16"/>
        <v>2280.8635124444368</v>
      </c>
      <c r="P78" s="78">
        <v>1603</v>
      </c>
      <c r="Q78" s="76">
        <f t="shared" si="17"/>
        <v>2280.8635124444368</v>
      </c>
      <c r="R78" s="78">
        <v>0</v>
      </c>
      <c r="S78" s="76">
        <f t="shared" si="18"/>
        <v>0</v>
      </c>
    </row>
    <row r="79" spans="1:19" s="157" customFormat="1" ht="14.25" customHeight="1">
      <c r="A79" s="77">
        <v>73</v>
      </c>
      <c r="B79" s="78" t="s">
        <v>216</v>
      </c>
      <c r="C79" s="78" t="s">
        <v>217</v>
      </c>
      <c r="D79" s="78">
        <v>53864</v>
      </c>
      <c r="E79" s="76">
        <f t="shared" si="19"/>
        <v>76641.5672079271</v>
      </c>
      <c r="F79" s="78">
        <v>35581</v>
      </c>
      <c r="G79" s="76">
        <f t="shared" si="19"/>
        <v>50627.201894126956</v>
      </c>
      <c r="H79" s="78">
        <v>7992</v>
      </c>
      <c r="I79" s="76">
        <f t="shared" si="13"/>
        <v>11371.59151057763</v>
      </c>
      <c r="J79" s="78">
        <v>7324</v>
      </c>
      <c r="K79" s="76">
        <f t="shared" si="14"/>
        <v>10421.113141074895</v>
      </c>
      <c r="L79" s="78">
        <v>2967</v>
      </c>
      <c r="M79" s="76">
        <f t="shared" si="15"/>
        <v>4221.660662147626</v>
      </c>
      <c r="N79" s="78">
        <v>0</v>
      </c>
      <c r="O79" s="76">
        <f t="shared" si="16"/>
        <v>0</v>
      </c>
      <c r="P79" s="78">
        <v>0</v>
      </c>
      <c r="Q79" s="76">
        <f t="shared" si="17"/>
        <v>0</v>
      </c>
      <c r="R79" s="78">
        <v>0</v>
      </c>
      <c r="S79" s="76">
        <f t="shared" si="18"/>
        <v>0</v>
      </c>
    </row>
    <row r="80" spans="1:19" s="157" customFormat="1" ht="15.75" customHeight="1">
      <c r="A80" s="77">
        <v>74</v>
      </c>
      <c r="B80" s="78" t="s">
        <v>216</v>
      </c>
      <c r="C80" s="78" t="s">
        <v>218</v>
      </c>
      <c r="D80" s="78">
        <v>432165</v>
      </c>
      <c r="E80" s="76">
        <f t="shared" si="19"/>
        <v>614915.3960421397</v>
      </c>
      <c r="F80" s="78">
        <v>171846</v>
      </c>
      <c r="G80" s="76">
        <f t="shared" si="19"/>
        <v>244514.82917001043</v>
      </c>
      <c r="H80" s="78">
        <v>40574</v>
      </c>
      <c r="I80" s="76">
        <f t="shared" si="13"/>
        <v>57731.60084461671</v>
      </c>
      <c r="J80" s="78">
        <v>69448</v>
      </c>
      <c r="K80" s="76">
        <f t="shared" si="14"/>
        <v>98815.60150482923</v>
      </c>
      <c r="L80" s="78">
        <v>150297</v>
      </c>
      <c r="M80" s="76">
        <f t="shared" si="15"/>
        <v>213853.36452268343</v>
      </c>
      <c r="N80" s="78">
        <v>18096</v>
      </c>
      <c r="O80" s="76">
        <f t="shared" si="16"/>
        <v>25748.28828521181</v>
      </c>
      <c r="P80" s="78">
        <v>18096</v>
      </c>
      <c r="Q80" s="76">
        <f t="shared" si="17"/>
        <v>25748.28828521181</v>
      </c>
      <c r="R80" s="78">
        <v>0</v>
      </c>
      <c r="S80" s="76">
        <f t="shared" si="18"/>
        <v>0</v>
      </c>
    </row>
    <row r="81" spans="1:19" s="157" customFormat="1" ht="13.5" customHeight="1">
      <c r="A81" s="77">
        <v>75</v>
      </c>
      <c r="B81" s="78" t="s">
        <v>216</v>
      </c>
      <c r="C81" s="78" t="s">
        <v>219</v>
      </c>
      <c r="D81" s="78">
        <v>9634</v>
      </c>
      <c r="E81" s="76">
        <f t="shared" si="19"/>
        <v>13707.947023636747</v>
      </c>
      <c r="F81" s="78">
        <v>3450</v>
      </c>
      <c r="G81" s="76">
        <f t="shared" si="19"/>
        <v>4908.907746683286</v>
      </c>
      <c r="H81" s="78">
        <v>737</v>
      </c>
      <c r="I81" s="76">
        <f t="shared" si="13"/>
        <v>1048.6565244364006</v>
      </c>
      <c r="J81" s="78">
        <v>0</v>
      </c>
      <c r="K81" s="76">
        <f t="shared" si="14"/>
        <v>0</v>
      </c>
      <c r="L81" s="78">
        <v>5447</v>
      </c>
      <c r="M81" s="76">
        <f t="shared" si="15"/>
        <v>7750.38275251706</v>
      </c>
      <c r="N81" s="78">
        <v>2500</v>
      </c>
      <c r="O81" s="76">
        <f t="shared" si="16"/>
        <v>3557.179526582091</v>
      </c>
      <c r="P81" s="78">
        <v>0</v>
      </c>
      <c r="Q81" s="76">
        <f t="shared" si="17"/>
        <v>0</v>
      </c>
      <c r="R81" s="78">
        <v>2500</v>
      </c>
      <c r="S81" s="76">
        <f t="shared" si="18"/>
        <v>3557.179526582091</v>
      </c>
    </row>
    <row r="82" spans="1:19" s="157" customFormat="1" ht="13.5" customHeight="1">
      <c r="A82" s="77">
        <v>76</v>
      </c>
      <c r="B82" s="78" t="s">
        <v>220</v>
      </c>
      <c r="C82" s="78" t="s">
        <v>221</v>
      </c>
      <c r="D82" s="78">
        <v>561815</v>
      </c>
      <c r="E82" s="76">
        <f t="shared" si="19"/>
        <v>799390.726290687</v>
      </c>
      <c r="F82" s="78">
        <v>352566</v>
      </c>
      <c r="G82" s="76">
        <f t="shared" si="19"/>
        <v>501656.2227875766</v>
      </c>
      <c r="H82" s="78">
        <v>81986</v>
      </c>
      <c r="I82" s="76">
        <f t="shared" si="13"/>
        <v>116655.56826654373</v>
      </c>
      <c r="J82" s="78">
        <v>61519</v>
      </c>
      <c r="K82" s="76">
        <f t="shared" si="14"/>
        <v>87533.65091832147</v>
      </c>
      <c r="L82" s="78">
        <v>65744</v>
      </c>
      <c r="M82" s="76">
        <f t="shared" si="15"/>
        <v>93545.2843182452</v>
      </c>
      <c r="N82" s="78">
        <v>42986</v>
      </c>
      <c r="O82" s="76">
        <f t="shared" si="16"/>
        <v>61163.56765186311</v>
      </c>
      <c r="P82" s="78">
        <v>42986</v>
      </c>
      <c r="Q82" s="76">
        <f t="shared" si="17"/>
        <v>61163.56765186311</v>
      </c>
      <c r="R82" s="78">
        <v>0</v>
      </c>
      <c r="S82" s="76">
        <f t="shared" si="18"/>
        <v>0</v>
      </c>
    </row>
    <row r="83" spans="1:19" s="157" customFormat="1" ht="14.25" customHeight="1">
      <c r="A83" s="77">
        <v>77</v>
      </c>
      <c r="B83" s="78" t="s">
        <v>222</v>
      </c>
      <c r="C83" s="78" t="s">
        <v>223</v>
      </c>
      <c r="D83" s="78">
        <v>80090</v>
      </c>
      <c r="E83" s="76">
        <f t="shared" si="19"/>
        <v>113957.80331358388</v>
      </c>
      <c r="F83" s="78">
        <v>49503</v>
      </c>
      <c r="G83" s="76">
        <f t="shared" si="19"/>
        <v>70436.42324175731</v>
      </c>
      <c r="H83" s="78">
        <v>11532</v>
      </c>
      <c r="I83" s="76">
        <f t="shared" si="13"/>
        <v>16408.557720217872</v>
      </c>
      <c r="J83" s="78">
        <v>10567</v>
      </c>
      <c r="K83" s="76">
        <f t="shared" si="14"/>
        <v>15035.486422957183</v>
      </c>
      <c r="L83" s="78">
        <v>8488</v>
      </c>
      <c r="M83" s="76">
        <f t="shared" si="15"/>
        <v>12077.335928651517</v>
      </c>
      <c r="N83" s="78">
        <v>6121</v>
      </c>
      <c r="O83" s="76">
        <f t="shared" si="16"/>
        <v>8709.398352883592</v>
      </c>
      <c r="P83" s="78">
        <v>6121</v>
      </c>
      <c r="Q83" s="76">
        <f t="shared" si="17"/>
        <v>8709.398352883592</v>
      </c>
      <c r="R83" s="78">
        <v>0</v>
      </c>
      <c r="S83" s="76">
        <f t="shared" si="18"/>
        <v>0</v>
      </c>
    </row>
    <row r="84" spans="1:19" s="157" customFormat="1" ht="14.25" customHeight="1">
      <c r="A84" s="77">
        <v>78</v>
      </c>
      <c r="B84" s="78" t="s">
        <v>224</v>
      </c>
      <c r="C84" s="78" t="s">
        <v>225</v>
      </c>
      <c r="D84" s="78">
        <v>233540</v>
      </c>
      <c r="E84" s="76">
        <f t="shared" si="19"/>
        <v>332297.4826551926</v>
      </c>
      <c r="F84" s="78">
        <v>121635</v>
      </c>
      <c r="G84" s="76">
        <f t="shared" si="19"/>
        <v>173071.01268632506</v>
      </c>
      <c r="H84" s="78">
        <v>28494</v>
      </c>
      <c r="I84" s="76">
        <f t="shared" si="13"/>
        <v>40543.30937217204</v>
      </c>
      <c r="J84" s="78">
        <v>39624</v>
      </c>
      <c r="K84" s="76">
        <f t="shared" si="14"/>
        <v>56379.87262451551</v>
      </c>
      <c r="L84" s="78">
        <v>43787</v>
      </c>
      <c r="M84" s="76">
        <f t="shared" si="15"/>
        <v>62303.28797218001</v>
      </c>
      <c r="N84" s="78">
        <v>5540</v>
      </c>
      <c r="O84" s="76">
        <f t="shared" si="16"/>
        <v>7882.709830905914</v>
      </c>
      <c r="P84" s="78">
        <v>5540</v>
      </c>
      <c r="Q84" s="76">
        <f t="shared" si="17"/>
        <v>7882.709830905914</v>
      </c>
      <c r="R84" s="78">
        <v>0</v>
      </c>
      <c r="S84" s="76">
        <f t="shared" si="18"/>
        <v>0</v>
      </c>
    </row>
    <row r="85" spans="1:19" s="160" customFormat="1" ht="15" customHeight="1">
      <c r="A85" s="336" t="s">
        <v>226</v>
      </c>
      <c r="B85" s="337"/>
      <c r="C85" s="158" t="s">
        <v>283</v>
      </c>
      <c r="D85" s="159">
        <f>SUM((D7):(D84))</f>
        <v>9649826.120000001</v>
      </c>
      <c r="E85" s="76">
        <f t="shared" si="19"/>
        <v>13730465.56365644</v>
      </c>
      <c r="F85" s="159">
        <f>SUM((F7):(F84))</f>
        <v>5486310.66</v>
      </c>
      <c r="G85" s="76">
        <f t="shared" si="19"/>
        <v>7806316.782488433</v>
      </c>
      <c r="H85" s="159">
        <f>SUM((H7):(H84))</f>
        <v>1272013.67</v>
      </c>
      <c r="I85" s="76">
        <f t="shared" si="13"/>
        <v>1809912.3937826194</v>
      </c>
      <c r="J85" s="159">
        <f>SUM((J7):(J84))</f>
        <v>1229167.69</v>
      </c>
      <c r="K85" s="76">
        <f t="shared" si="14"/>
        <v>1748948.056641681</v>
      </c>
      <c r="L85" s="159">
        <f>SUM((L7):(L84))</f>
        <v>1662334.1</v>
      </c>
      <c r="M85" s="76">
        <f t="shared" si="15"/>
        <v>2365288.330743707</v>
      </c>
      <c r="N85" s="159">
        <f>SUM((N7):(N84))</f>
        <v>711320.13</v>
      </c>
      <c r="O85" s="76">
        <f t="shared" si="16"/>
        <v>1012117.3613126846</v>
      </c>
      <c r="P85" s="159">
        <f>SUM((P7):(P84))</f>
        <v>641399.13</v>
      </c>
      <c r="Q85" s="76">
        <f t="shared" si="17"/>
        <v>912628.7414414261</v>
      </c>
      <c r="R85" s="159">
        <f>SUM((R7):(R84))</f>
        <v>69921</v>
      </c>
      <c r="S85" s="76">
        <f t="shared" si="18"/>
        <v>99488.61987125856</v>
      </c>
    </row>
    <row r="86" spans="1:19" s="157" customFormat="1" ht="13.5" customHeight="1">
      <c r="A86" s="343"/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5"/>
    </row>
    <row r="87" spans="1:19" s="157" customFormat="1" ht="12.75">
      <c r="A87" s="161">
        <v>1</v>
      </c>
      <c r="B87" s="162" t="s">
        <v>118</v>
      </c>
      <c r="C87" s="162" t="s">
        <v>227</v>
      </c>
      <c r="D87" s="162">
        <v>360</v>
      </c>
      <c r="E87" s="76">
        <f t="shared" si="19"/>
        <v>512.2338518278211</v>
      </c>
      <c r="F87" s="162">
        <v>0</v>
      </c>
      <c r="G87" s="76">
        <f t="shared" si="19"/>
        <v>0</v>
      </c>
      <c r="H87" s="162">
        <v>0</v>
      </c>
      <c r="I87" s="76">
        <f aca="true" t="shared" si="20" ref="I87:I123">H87/$E$5</f>
        <v>0</v>
      </c>
      <c r="J87" s="162">
        <v>360</v>
      </c>
      <c r="K87" s="76">
        <f aca="true" t="shared" si="21" ref="K87:K123">J87/$E$5</f>
        <v>512.2338518278211</v>
      </c>
      <c r="L87" s="162">
        <v>0</v>
      </c>
      <c r="M87" s="76">
        <f aca="true" t="shared" si="22" ref="M87:M123">L87/$E$5</f>
        <v>0</v>
      </c>
      <c r="N87" s="162">
        <v>0</v>
      </c>
      <c r="O87" s="76">
        <f aca="true" t="shared" si="23" ref="O87:O123">N87/$E$5</f>
        <v>0</v>
      </c>
      <c r="P87" s="162">
        <v>0</v>
      </c>
      <c r="Q87" s="76">
        <f aca="true" t="shared" si="24" ref="Q87:Q123">P87/$E$5</f>
        <v>0</v>
      </c>
      <c r="R87" s="162">
        <v>0</v>
      </c>
      <c r="S87" s="76">
        <f aca="true" t="shared" si="25" ref="S87:S123">R87/$E$5</f>
        <v>0</v>
      </c>
    </row>
    <row r="88" spans="1:19" s="157" customFormat="1" ht="12.75">
      <c r="A88" s="163">
        <v>2</v>
      </c>
      <c r="B88" s="164" t="s">
        <v>228</v>
      </c>
      <c r="C88" s="164" t="s">
        <v>229</v>
      </c>
      <c r="D88" s="164">
        <v>729179</v>
      </c>
      <c r="E88" s="76">
        <f t="shared" si="19"/>
        <v>1037528.2440054411</v>
      </c>
      <c r="F88" s="164">
        <v>438554</v>
      </c>
      <c r="G88" s="76">
        <f t="shared" si="19"/>
        <v>624006.124040273</v>
      </c>
      <c r="H88" s="164">
        <v>99365</v>
      </c>
      <c r="I88" s="76">
        <f t="shared" si="20"/>
        <v>141383.6574635318</v>
      </c>
      <c r="J88" s="164">
        <v>46726</v>
      </c>
      <c r="K88" s="76">
        <f t="shared" si="21"/>
        <v>66485.10822362991</v>
      </c>
      <c r="L88" s="164">
        <v>144534</v>
      </c>
      <c r="M88" s="76">
        <f t="shared" si="22"/>
        <v>205653.3542780064</v>
      </c>
      <c r="N88" s="164">
        <v>26728</v>
      </c>
      <c r="O88" s="76">
        <f t="shared" si="23"/>
        <v>38030.51775459445</v>
      </c>
      <c r="P88" s="164">
        <v>26728</v>
      </c>
      <c r="Q88" s="76">
        <f t="shared" si="24"/>
        <v>38030.51775459445</v>
      </c>
      <c r="R88" s="164">
        <v>0</v>
      </c>
      <c r="S88" s="76">
        <f t="shared" si="25"/>
        <v>0</v>
      </c>
    </row>
    <row r="89" spans="1:19" s="157" customFormat="1" ht="12.75">
      <c r="A89" s="161">
        <v>3</v>
      </c>
      <c r="B89" s="162" t="s">
        <v>120</v>
      </c>
      <c r="C89" s="162" t="s">
        <v>230</v>
      </c>
      <c r="D89" s="162">
        <v>101029</v>
      </c>
      <c r="E89" s="76">
        <f t="shared" si="19"/>
        <v>143751.31615642484</v>
      </c>
      <c r="F89" s="162">
        <v>64637</v>
      </c>
      <c r="G89" s="76">
        <f t="shared" si="19"/>
        <v>91970.16522387465</v>
      </c>
      <c r="H89" s="162">
        <v>15013</v>
      </c>
      <c r="I89" s="76">
        <f t="shared" si="20"/>
        <v>21361.574493030774</v>
      </c>
      <c r="J89" s="162">
        <v>10490</v>
      </c>
      <c r="K89" s="76">
        <f t="shared" si="21"/>
        <v>14925.925293538456</v>
      </c>
      <c r="L89" s="162">
        <v>10889</v>
      </c>
      <c r="M89" s="76">
        <f t="shared" si="22"/>
        <v>15493.651145980957</v>
      </c>
      <c r="N89" s="162">
        <v>0</v>
      </c>
      <c r="O89" s="76">
        <f t="shared" si="23"/>
        <v>0</v>
      </c>
      <c r="P89" s="162">
        <v>0</v>
      </c>
      <c r="Q89" s="76">
        <f t="shared" si="24"/>
        <v>0</v>
      </c>
      <c r="R89" s="162">
        <v>0</v>
      </c>
      <c r="S89" s="76">
        <f t="shared" si="25"/>
        <v>0</v>
      </c>
    </row>
    <row r="90" spans="1:19" s="157" customFormat="1" ht="12.75">
      <c r="A90" s="161">
        <v>4</v>
      </c>
      <c r="B90" s="162" t="s">
        <v>124</v>
      </c>
      <c r="C90" s="162" t="s">
        <v>231</v>
      </c>
      <c r="D90" s="162">
        <v>28015</v>
      </c>
      <c r="E90" s="76">
        <f t="shared" si="19"/>
        <v>39861.75377487891</v>
      </c>
      <c r="F90" s="162">
        <v>16011</v>
      </c>
      <c r="G90" s="76">
        <f t="shared" si="19"/>
        <v>22781.600560042345</v>
      </c>
      <c r="H90" s="162">
        <v>3857</v>
      </c>
      <c r="I90" s="76">
        <f t="shared" si="20"/>
        <v>5488.01657361085</v>
      </c>
      <c r="J90" s="162">
        <v>6168</v>
      </c>
      <c r="K90" s="76">
        <f t="shared" si="21"/>
        <v>8776.273327983336</v>
      </c>
      <c r="L90" s="162">
        <v>1979</v>
      </c>
      <c r="M90" s="76">
        <f t="shared" si="22"/>
        <v>2815.8633132423834</v>
      </c>
      <c r="N90" s="162">
        <v>5623</v>
      </c>
      <c r="O90" s="76">
        <f t="shared" si="23"/>
        <v>8000.808191188439</v>
      </c>
      <c r="P90" s="162">
        <v>0</v>
      </c>
      <c r="Q90" s="76">
        <f t="shared" si="24"/>
        <v>0</v>
      </c>
      <c r="R90" s="162">
        <v>5623</v>
      </c>
      <c r="S90" s="76">
        <f t="shared" si="25"/>
        <v>8000.808191188439</v>
      </c>
    </row>
    <row r="91" spans="1:19" s="157" customFormat="1" ht="12.75">
      <c r="A91" s="163">
        <v>5</v>
      </c>
      <c r="B91" s="164" t="s">
        <v>126</v>
      </c>
      <c r="C91" s="164" t="s">
        <v>232</v>
      </c>
      <c r="D91" s="164">
        <v>591697</v>
      </c>
      <c r="E91" s="76">
        <f t="shared" si="19"/>
        <v>841908.9817360175</v>
      </c>
      <c r="F91" s="164">
        <v>388526</v>
      </c>
      <c r="G91" s="76">
        <f t="shared" si="19"/>
        <v>552822.6930979334</v>
      </c>
      <c r="H91" s="164">
        <v>85495</v>
      </c>
      <c r="I91" s="76">
        <f t="shared" si="20"/>
        <v>121648.42545005436</v>
      </c>
      <c r="J91" s="164">
        <v>65565</v>
      </c>
      <c r="K91" s="76">
        <f t="shared" si="21"/>
        <v>93290.59026414192</v>
      </c>
      <c r="L91" s="164">
        <v>52111</v>
      </c>
      <c r="M91" s="76">
        <f t="shared" si="22"/>
        <v>74147.27292388774</v>
      </c>
      <c r="N91" s="164">
        <v>48684</v>
      </c>
      <c r="O91" s="76">
        <f t="shared" si="23"/>
        <v>69271.091228849</v>
      </c>
      <c r="P91" s="164">
        <v>48684</v>
      </c>
      <c r="Q91" s="76">
        <f t="shared" si="24"/>
        <v>69271.091228849</v>
      </c>
      <c r="R91" s="164">
        <v>0</v>
      </c>
      <c r="S91" s="76">
        <f t="shared" si="25"/>
        <v>0</v>
      </c>
    </row>
    <row r="92" spans="1:19" s="157" customFormat="1" ht="12.75">
      <c r="A92" s="161">
        <v>6</v>
      </c>
      <c r="B92" s="162" t="s">
        <v>126</v>
      </c>
      <c r="C92" s="162" t="s">
        <v>233</v>
      </c>
      <c r="D92" s="162">
        <v>315901</v>
      </c>
      <c r="E92" s="76">
        <f t="shared" si="19"/>
        <v>449486.6278507237</v>
      </c>
      <c r="F92" s="162">
        <v>198925</v>
      </c>
      <c r="G92" s="76">
        <f t="shared" si="19"/>
        <v>283044.774930137</v>
      </c>
      <c r="H92" s="162">
        <v>46548</v>
      </c>
      <c r="I92" s="76">
        <f t="shared" si="20"/>
        <v>66231.83704133728</v>
      </c>
      <c r="J92" s="162">
        <v>47258</v>
      </c>
      <c r="K92" s="76">
        <f t="shared" si="21"/>
        <v>67242.07602688659</v>
      </c>
      <c r="L92" s="162">
        <v>23170</v>
      </c>
      <c r="M92" s="76">
        <f t="shared" si="22"/>
        <v>32967.93985236282</v>
      </c>
      <c r="N92" s="162">
        <v>3500</v>
      </c>
      <c r="O92" s="76">
        <f t="shared" si="23"/>
        <v>4980.051337214928</v>
      </c>
      <c r="P92" s="162">
        <v>3500</v>
      </c>
      <c r="Q92" s="76">
        <f t="shared" si="24"/>
        <v>4980.051337214928</v>
      </c>
      <c r="R92" s="162">
        <v>0</v>
      </c>
      <c r="S92" s="76">
        <f t="shared" si="25"/>
        <v>0</v>
      </c>
    </row>
    <row r="93" spans="1:19" s="157" customFormat="1" ht="12.75">
      <c r="A93" s="163">
        <v>7</v>
      </c>
      <c r="B93" s="164" t="s">
        <v>126</v>
      </c>
      <c r="C93" s="164" t="s">
        <v>234</v>
      </c>
      <c r="D93" s="164">
        <v>206853</v>
      </c>
      <c r="E93" s="76">
        <f t="shared" si="19"/>
        <v>294325.30264483416</v>
      </c>
      <c r="F93" s="164">
        <v>147927</v>
      </c>
      <c r="G93" s="76">
        <f t="shared" si="19"/>
        <v>210481.1583314836</v>
      </c>
      <c r="H93" s="164">
        <v>34670</v>
      </c>
      <c r="I93" s="76">
        <f t="shared" si="20"/>
        <v>49330.96567464044</v>
      </c>
      <c r="J93" s="164">
        <v>10680</v>
      </c>
      <c r="K93" s="76">
        <f t="shared" si="21"/>
        <v>15196.270937558695</v>
      </c>
      <c r="L93" s="164">
        <v>13576</v>
      </c>
      <c r="M93" s="76">
        <f t="shared" si="22"/>
        <v>19316.907701151387</v>
      </c>
      <c r="N93" s="164">
        <v>1865</v>
      </c>
      <c r="O93" s="76">
        <f t="shared" si="23"/>
        <v>2653.65592683024</v>
      </c>
      <c r="P93" s="164">
        <v>1865</v>
      </c>
      <c r="Q93" s="76">
        <f t="shared" si="24"/>
        <v>2653.65592683024</v>
      </c>
      <c r="R93" s="164">
        <v>0</v>
      </c>
      <c r="S93" s="76">
        <f t="shared" si="25"/>
        <v>0</v>
      </c>
    </row>
    <row r="94" spans="1:19" s="157" customFormat="1" ht="12.75">
      <c r="A94" s="161">
        <v>8</v>
      </c>
      <c r="B94" s="162" t="s">
        <v>126</v>
      </c>
      <c r="C94" s="162" t="s">
        <v>235</v>
      </c>
      <c r="D94" s="162">
        <v>446870</v>
      </c>
      <c r="E94" s="76">
        <f t="shared" si="19"/>
        <v>635838.7260174956</v>
      </c>
      <c r="F94" s="162">
        <v>349980</v>
      </c>
      <c r="G94" s="76">
        <f t="shared" si="19"/>
        <v>497976.6762852801</v>
      </c>
      <c r="H94" s="162">
        <v>81937</v>
      </c>
      <c r="I94" s="76">
        <f t="shared" si="20"/>
        <v>116585.84754782272</v>
      </c>
      <c r="J94" s="162">
        <v>14953</v>
      </c>
      <c r="K94" s="76">
        <f t="shared" si="21"/>
        <v>21276.202184392805</v>
      </c>
      <c r="L94" s="162">
        <v>0</v>
      </c>
      <c r="M94" s="76">
        <f t="shared" si="22"/>
        <v>0</v>
      </c>
      <c r="N94" s="162">
        <v>0</v>
      </c>
      <c r="O94" s="76">
        <f t="shared" si="23"/>
        <v>0</v>
      </c>
      <c r="P94" s="162">
        <v>0</v>
      </c>
      <c r="Q94" s="76">
        <f t="shared" si="24"/>
        <v>0</v>
      </c>
      <c r="R94" s="162">
        <v>0</v>
      </c>
      <c r="S94" s="76">
        <f t="shared" si="25"/>
        <v>0</v>
      </c>
    </row>
    <row r="95" spans="1:19" s="157" customFormat="1" ht="12.75">
      <c r="A95" s="163">
        <v>9</v>
      </c>
      <c r="B95" s="164" t="s">
        <v>135</v>
      </c>
      <c r="C95" s="164" t="s">
        <v>236</v>
      </c>
      <c r="D95" s="164">
        <v>425365</v>
      </c>
      <c r="E95" s="76">
        <f t="shared" si="19"/>
        <v>605239.8677298365</v>
      </c>
      <c r="F95" s="164">
        <v>284760</v>
      </c>
      <c r="G95" s="76">
        <f t="shared" si="19"/>
        <v>405176.97679580655</v>
      </c>
      <c r="H95" s="164">
        <v>66521</v>
      </c>
      <c r="I95" s="76">
        <f t="shared" si="20"/>
        <v>94650.85571510691</v>
      </c>
      <c r="J95" s="164">
        <v>24309</v>
      </c>
      <c r="K95" s="76">
        <f t="shared" si="21"/>
        <v>34588.59084467362</v>
      </c>
      <c r="L95" s="164">
        <v>49775</v>
      </c>
      <c r="M95" s="76">
        <f t="shared" si="22"/>
        <v>70823.44437424943</v>
      </c>
      <c r="N95" s="164">
        <v>14559</v>
      </c>
      <c r="O95" s="76">
        <f t="shared" si="23"/>
        <v>20715.59069100347</v>
      </c>
      <c r="P95" s="164">
        <v>14559</v>
      </c>
      <c r="Q95" s="76">
        <f t="shared" si="24"/>
        <v>20715.59069100347</v>
      </c>
      <c r="R95" s="164">
        <v>0</v>
      </c>
      <c r="S95" s="76">
        <f t="shared" si="25"/>
        <v>0</v>
      </c>
    </row>
    <row r="96" spans="1:19" s="157" customFormat="1" ht="12.75">
      <c r="A96" s="163">
        <v>10</v>
      </c>
      <c r="B96" s="164" t="s">
        <v>144</v>
      </c>
      <c r="C96" s="164" t="s">
        <v>237</v>
      </c>
      <c r="D96" s="164">
        <v>305034</v>
      </c>
      <c r="E96" s="76">
        <f t="shared" si="19"/>
        <v>434024.2798845766</v>
      </c>
      <c r="F96" s="164">
        <v>190130</v>
      </c>
      <c r="G96" s="76">
        <f t="shared" si="19"/>
        <v>270530.6173556212</v>
      </c>
      <c r="H96" s="164">
        <v>44556</v>
      </c>
      <c r="I96" s="76">
        <f t="shared" si="20"/>
        <v>63397.47639455667</v>
      </c>
      <c r="J96" s="164">
        <v>22440</v>
      </c>
      <c r="K96" s="76">
        <f t="shared" si="21"/>
        <v>31929.24343060085</v>
      </c>
      <c r="L96" s="164">
        <v>47908</v>
      </c>
      <c r="M96" s="76">
        <f t="shared" si="22"/>
        <v>68166.94270379793</v>
      </c>
      <c r="N96" s="164">
        <v>6821</v>
      </c>
      <c r="O96" s="76">
        <f t="shared" si="23"/>
        <v>9705.408620326578</v>
      </c>
      <c r="P96" s="164">
        <v>6821</v>
      </c>
      <c r="Q96" s="76">
        <f t="shared" si="24"/>
        <v>9705.408620326578</v>
      </c>
      <c r="R96" s="164">
        <v>0</v>
      </c>
      <c r="S96" s="76">
        <f t="shared" si="25"/>
        <v>0</v>
      </c>
    </row>
    <row r="97" spans="1:19" s="157" customFormat="1" ht="12.75">
      <c r="A97" s="163">
        <v>11</v>
      </c>
      <c r="B97" s="164" t="s">
        <v>148</v>
      </c>
      <c r="C97" s="164" t="s">
        <v>238</v>
      </c>
      <c r="D97" s="164">
        <v>88136</v>
      </c>
      <c r="E97" s="76">
        <f t="shared" si="19"/>
        <v>125406.22990193567</v>
      </c>
      <c r="F97" s="164">
        <v>58999</v>
      </c>
      <c r="G97" s="76">
        <f t="shared" si="19"/>
        <v>83948.01395552672</v>
      </c>
      <c r="H97" s="164">
        <v>14034</v>
      </c>
      <c r="I97" s="76">
        <f t="shared" si="20"/>
        <v>19968.582990421226</v>
      </c>
      <c r="J97" s="164">
        <v>5318</v>
      </c>
      <c r="K97" s="76">
        <f t="shared" si="21"/>
        <v>7566.832288945425</v>
      </c>
      <c r="L97" s="164">
        <v>9785</v>
      </c>
      <c r="M97" s="76">
        <f t="shared" si="22"/>
        <v>13922.800667042306</v>
      </c>
      <c r="N97" s="164">
        <v>4591</v>
      </c>
      <c r="O97" s="76">
        <f t="shared" si="23"/>
        <v>6532.404482615352</v>
      </c>
      <c r="P97" s="164">
        <v>4591</v>
      </c>
      <c r="Q97" s="76">
        <f t="shared" si="24"/>
        <v>6532.404482615352</v>
      </c>
      <c r="R97" s="164">
        <v>0</v>
      </c>
      <c r="S97" s="76">
        <f t="shared" si="25"/>
        <v>0</v>
      </c>
    </row>
    <row r="98" spans="1:19" s="157" customFormat="1" ht="12.75">
      <c r="A98" s="163">
        <v>12</v>
      </c>
      <c r="B98" s="164" t="s">
        <v>148</v>
      </c>
      <c r="C98" s="164" t="s">
        <v>239</v>
      </c>
      <c r="D98" s="164">
        <v>183791</v>
      </c>
      <c r="E98" s="76">
        <f t="shared" si="19"/>
        <v>261511.03294801965</v>
      </c>
      <c r="F98" s="164">
        <v>124690</v>
      </c>
      <c r="G98" s="76">
        <f t="shared" si="19"/>
        <v>177417.88606780837</v>
      </c>
      <c r="H98" s="164">
        <v>26963</v>
      </c>
      <c r="I98" s="76">
        <f t="shared" si="20"/>
        <v>38364.89263009317</v>
      </c>
      <c r="J98" s="164">
        <v>10458</v>
      </c>
      <c r="K98" s="76">
        <f t="shared" si="21"/>
        <v>14880.393395598205</v>
      </c>
      <c r="L98" s="164">
        <v>21680</v>
      </c>
      <c r="M98" s="76">
        <f t="shared" si="22"/>
        <v>30847.860854519895</v>
      </c>
      <c r="N98" s="164">
        <v>2497</v>
      </c>
      <c r="O98" s="76">
        <f t="shared" si="23"/>
        <v>3552.9109111501925</v>
      </c>
      <c r="P98" s="164">
        <v>2497</v>
      </c>
      <c r="Q98" s="76">
        <f t="shared" si="24"/>
        <v>3552.9109111501925</v>
      </c>
      <c r="R98" s="164">
        <v>0</v>
      </c>
      <c r="S98" s="76">
        <f t="shared" si="25"/>
        <v>0</v>
      </c>
    </row>
    <row r="99" spans="1:19" s="157" customFormat="1" ht="12.75">
      <c r="A99" s="161">
        <v>13</v>
      </c>
      <c r="B99" s="162" t="s">
        <v>148</v>
      </c>
      <c r="C99" s="162" t="s">
        <v>240</v>
      </c>
      <c r="D99" s="162">
        <v>1147</v>
      </c>
      <c r="E99" s="76">
        <f t="shared" si="19"/>
        <v>1632.0339667958635</v>
      </c>
      <c r="F99" s="162">
        <v>710</v>
      </c>
      <c r="G99" s="76">
        <f t="shared" si="19"/>
        <v>1010.238985549314</v>
      </c>
      <c r="H99" s="162">
        <v>171</v>
      </c>
      <c r="I99" s="76">
        <f t="shared" si="20"/>
        <v>243.31107961821505</v>
      </c>
      <c r="J99" s="162">
        <v>210</v>
      </c>
      <c r="K99" s="76">
        <f t="shared" si="21"/>
        <v>298.80308023289564</v>
      </c>
      <c r="L99" s="162">
        <v>56</v>
      </c>
      <c r="M99" s="76">
        <f t="shared" si="22"/>
        <v>79.68082139543884</v>
      </c>
      <c r="N99" s="162">
        <v>0</v>
      </c>
      <c r="O99" s="76">
        <f t="shared" si="23"/>
        <v>0</v>
      </c>
      <c r="P99" s="162">
        <v>0</v>
      </c>
      <c r="Q99" s="76">
        <f t="shared" si="24"/>
        <v>0</v>
      </c>
      <c r="R99" s="162">
        <v>0</v>
      </c>
      <c r="S99" s="76">
        <f t="shared" si="25"/>
        <v>0</v>
      </c>
    </row>
    <row r="100" spans="1:19" s="157" customFormat="1" ht="12.75">
      <c r="A100" s="163">
        <v>14</v>
      </c>
      <c r="B100" s="164" t="s">
        <v>152</v>
      </c>
      <c r="C100" s="164" t="s">
        <v>241</v>
      </c>
      <c r="D100" s="164">
        <v>402594</v>
      </c>
      <c r="E100" s="76">
        <f t="shared" si="19"/>
        <v>572839.6537299162</v>
      </c>
      <c r="F100" s="164">
        <v>261993</v>
      </c>
      <c r="G100" s="76">
        <f t="shared" si="19"/>
        <v>372782.4542831287</v>
      </c>
      <c r="H100" s="164">
        <v>60083</v>
      </c>
      <c r="I100" s="76">
        <f t="shared" si="20"/>
        <v>85490.40699825271</v>
      </c>
      <c r="J100" s="164">
        <v>50014</v>
      </c>
      <c r="K100" s="76">
        <f t="shared" si="21"/>
        <v>71163.51073699069</v>
      </c>
      <c r="L100" s="164">
        <v>30504</v>
      </c>
      <c r="M100" s="76">
        <f t="shared" si="22"/>
        <v>43403.28171154404</v>
      </c>
      <c r="N100" s="164">
        <v>21172</v>
      </c>
      <c r="O100" s="76">
        <f t="shared" si="23"/>
        <v>30125.041974718413</v>
      </c>
      <c r="P100" s="164">
        <v>21172</v>
      </c>
      <c r="Q100" s="76">
        <f t="shared" si="24"/>
        <v>30125.041974718413</v>
      </c>
      <c r="R100" s="164">
        <v>0</v>
      </c>
      <c r="S100" s="76">
        <f t="shared" si="25"/>
        <v>0</v>
      </c>
    </row>
    <row r="101" spans="1:19" s="157" customFormat="1" ht="12.75">
      <c r="A101" s="161">
        <v>15</v>
      </c>
      <c r="B101" s="162" t="s">
        <v>152</v>
      </c>
      <c r="C101" s="162" t="s">
        <v>242</v>
      </c>
      <c r="D101" s="162">
        <v>162991</v>
      </c>
      <c r="E101" s="76">
        <f t="shared" si="19"/>
        <v>231915.29928685667</v>
      </c>
      <c r="F101" s="162">
        <v>112514</v>
      </c>
      <c r="G101" s="76">
        <f t="shared" si="19"/>
        <v>160092.99890154297</v>
      </c>
      <c r="H101" s="162">
        <v>26538</v>
      </c>
      <c r="I101" s="76">
        <f t="shared" si="20"/>
        <v>37760.17211057422</v>
      </c>
      <c r="J101" s="162">
        <v>3248</v>
      </c>
      <c r="K101" s="76">
        <f t="shared" si="21"/>
        <v>4621.487640935453</v>
      </c>
      <c r="L101" s="162">
        <v>20691</v>
      </c>
      <c r="M101" s="76">
        <f t="shared" si="22"/>
        <v>29440.64063380402</v>
      </c>
      <c r="N101" s="162">
        <v>6253</v>
      </c>
      <c r="O101" s="76">
        <f t="shared" si="23"/>
        <v>8897.217431887128</v>
      </c>
      <c r="P101" s="162">
        <v>6253</v>
      </c>
      <c r="Q101" s="76">
        <f t="shared" si="24"/>
        <v>8897.217431887128</v>
      </c>
      <c r="R101" s="162">
        <v>0</v>
      </c>
      <c r="S101" s="76">
        <f t="shared" si="25"/>
        <v>0</v>
      </c>
    </row>
    <row r="102" spans="1:19" s="157" customFormat="1" ht="12.75">
      <c r="A102" s="161">
        <v>16</v>
      </c>
      <c r="B102" s="162" t="s">
        <v>152</v>
      </c>
      <c r="C102" s="162" t="s">
        <v>243</v>
      </c>
      <c r="D102" s="162">
        <v>86644</v>
      </c>
      <c r="E102" s="76">
        <f t="shared" si="19"/>
        <v>123283.30516047149</v>
      </c>
      <c r="F102" s="162">
        <v>59444</v>
      </c>
      <c r="G102" s="76">
        <f t="shared" si="19"/>
        <v>84581.19191125833</v>
      </c>
      <c r="H102" s="162">
        <v>13650</v>
      </c>
      <c r="I102" s="76">
        <f t="shared" si="20"/>
        <v>19422.20021513822</v>
      </c>
      <c r="J102" s="162">
        <v>13550</v>
      </c>
      <c r="K102" s="76">
        <f t="shared" si="21"/>
        <v>19279.913034074936</v>
      </c>
      <c r="L102" s="162">
        <v>0</v>
      </c>
      <c r="M102" s="76">
        <f t="shared" si="22"/>
        <v>0</v>
      </c>
      <c r="N102" s="162">
        <v>2884</v>
      </c>
      <c r="O102" s="76">
        <f t="shared" si="23"/>
        <v>4103.5623018651</v>
      </c>
      <c r="P102" s="162">
        <v>2884</v>
      </c>
      <c r="Q102" s="76">
        <f t="shared" si="24"/>
        <v>4103.5623018651</v>
      </c>
      <c r="R102" s="162">
        <v>0</v>
      </c>
      <c r="S102" s="76">
        <f t="shared" si="25"/>
        <v>0</v>
      </c>
    </row>
    <row r="103" spans="1:19" s="157" customFormat="1" ht="12.75">
      <c r="A103" s="163">
        <v>17</v>
      </c>
      <c r="B103" s="164" t="s">
        <v>154</v>
      </c>
      <c r="C103" s="164" t="s">
        <v>244</v>
      </c>
      <c r="D103" s="164">
        <v>253050</v>
      </c>
      <c r="E103" s="76">
        <f t="shared" si="19"/>
        <v>360057.7116806393</v>
      </c>
      <c r="F103" s="164">
        <v>166151</v>
      </c>
      <c r="G103" s="76">
        <f t="shared" si="19"/>
        <v>236411.5742084564</v>
      </c>
      <c r="H103" s="164">
        <v>39169</v>
      </c>
      <c r="I103" s="76">
        <f t="shared" si="20"/>
        <v>55732.46595067757</v>
      </c>
      <c r="J103" s="164">
        <v>22109</v>
      </c>
      <c r="K103" s="76">
        <f t="shared" si="21"/>
        <v>31458.27286128138</v>
      </c>
      <c r="L103" s="164">
        <v>25621</v>
      </c>
      <c r="M103" s="76">
        <f t="shared" si="22"/>
        <v>36455.3986602239</v>
      </c>
      <c r="N103" s="164">
        <v>4424</v>
      </c>
      <c r="O103" s="76">
        <f t="shared" si="23"/>
        <v>6294.784890239669</v>
      </c>
      <c r="P103" s="164">
        <v>4424</v>
      </c>
      <c r="Q103" s="76">
        <f t="shared" si="24"/>
        <v>6294.784890239669</v>
      </c>
      <c r="R103" s="164">
        <v>0</v>
      </c>
      <c r="S103" s="76">
        <f t="shared" si="25"/>
        <v>0</v>
      </c>
    </row>
    <row r="104" spans="1:19" s="157" customFormat="1" ht="12.75">
      <c r="A104" s="163">
        <v>18</v>
      </c>
      <c r="B104" s="164" t="s">
        <v>156</v>
      </c>
      <c r="C104" s="164" t="s">
        <v>245</v>
      </c>
      <c r="D104" s="164">
        <v>610900</v>
      </c>
      <c r="E104" s="76">
        <f t="shared" si="19"/>
        <v>869232.3891155998</v>
      </c>
      <c r="F104" s="164">
        <v>398532</v>
      </c>
      <c r="G104" s="76">
        <f t="shared" si="19"/>
        <v>567059.9484351256</v>
      </c>
      <c r="H104" s="164">
        <v>91582</v>
      </c>
      <c r="I104" s="76">
        <f t="shared" si="20"/>
        <v>130309.44616137643</v>
      </c>
      <c r="J104" s="164">
        <v>36863</v>
      </c>
      <c r="K104" s="76">
        <f t="shared" si="21"/>
        <v>52451.32355535825</v>
      </c>
      <c r="L104" s="164">
        <v>83923</v>
      </c>
      <c r="M104" s="76">
        <f t="shared" si="22"/>
        <v>119411.67096373954</v>
      </c>
      <c r="N104" s="164">
        <v>28376</v>
      </c>
      <c r="O104" s="76">
        <f t="shared" si="23"/>
        <v>40375.41049851737</v>
      </c>
      <c r="P104" s="164">
        <v>28376</v>
      </c>
      <c r="Q104" s="76">
        <f t="shared" si="24"/>
        <v>40375.41049851737</v>
      </c>
      <c r="R104" s="164">
        <v>0</v>
      </c>
      <c r="S104" s="76">
        <f t="shared" si="25"/>
        <v>0</v>
      </c>
    </row>
    <row r="105" spans="1:19" s="157" customFormat="1" ht="12.75">
      <c r="A105" s="163">
        <v>19</v>
      </c>
      <c r="B105" s="164" t="s">
        <v>163</v>
      </c>
      <c r="C105" s="164" t="s">
        <v>246</v>
      </c>
      <c r="D105" s="164">
        <v>340910</v>
      </c>
      <c r="E105" s="76">
        <f t="shared" si="19"/>
        <v>485071.2289628403</v>
      </c>
      <c r="F105" s="164">
        <v>225126</v>
      </c>
      <c r="G105" s="76">
        <f t="shared" si="19"/>
        <v>320325.4392405279</v>
      </c>
      <c r="H105" s="164">
        <v>52109</v>
      </c>
      <c r="I105" s="76">
        <f t="shared" si="20"/>
        <v>74144.42718026647</v>
      </c>
      <c r="J105" s="164">
        <v>19592</v>
      </c>
      <c r="K105" s="76">
        <f t="shared" si="21"/>
        <v>27876.904513918533</v>
      </c>
      <c r="L105" s="164">
        <v>44083</v>
      </c>
      <c r="M105" s="76">
        <f t="shared" si="22"/>
        <v>62724.45802812733</v>
      </c>
      <c r="N105" s="164">
        <v>10502</v>
      </c>
      <c r="O105" s="76">
        <f t="shared" si="23"/>
        <v>14942.99975526605</v>
      </c>
      <c r="P105" s="164">
        <v>10502</v>
      </c>
      <c r="Q105" s="76">
        <f t="shared" si="24"/>
        <v>14942.99975526605</v>
      </c>
      <c r="R105" s="164">
        <v>0</v>
      </c>
      <c r="S105" s="76">
        <f t="shared" si="25"/>
        <v>0</v>
      </c>
    </row>
    <row r="106" spans="1:19" s="157" customFormat="1" ht="12.75">
      <c r="A106" s="161">
        <v>20</v>
      </c>
      <c r="B106" s="162" t="s">
        <v>169</v>
      </c>
      <c r="C106" s="165" t="s">
        <v>444</v>
      </c>
      <c r="D106" s="165">
        <v>1902</v>
      </c>
      <c r="E106" s="76">
        <f t="shared" si="19"/>
        <v>2706.302183823655</v>
      </c>
      <c r="F106" s="165">
        <v>1368</v>
      </c>
      <c r="G106" s="76">
        <f t="shared" si="19"/>
        <v>1946.4886369457204</v>
      </c>
      <c r="H106" s="165">
        <v>325</v>
      </c>
      <c r="I106" s="76">
        <f t="shared" si="20"/>
        <v>462.43333845567184</v>
      </c>
      <c r="J106" s="165">
        <v>44</v>
      </c>
      <c r="K106" s="76">
        <f t="shared" si="21"/>
        <v>62.606359667844806</v>
      </c>
      <c r="L106" s="165">
        <v>165</v>
      </c>
      <c r="M106" s="76">
        <f t="shared" si="22"/>
        <v>234.77384875441803</v>
      </c>
      <c r="N106" s="165">
        <v>0</v>
      </c>
      <c r="O106" s="76">
        <f t="shared" si="23"/>
        <v>0</v>
      </c>
      <c r="P106" s="165">
        <v>0</v>
      </c>
      <c r="Q106" s="76">
        <f t="shared" si="24"/>
        <v>0</v>
      </c>
      <c r="R106" s="165">
        <v>0</v>
      </c>
      <c r="S106" s="76">
        <f t="shared" si="25"/>
        <v>0</v>
      </c>
    </row>
    <row r="107" spans="1:19" s="157" customFormat="1" ht="12.75">
      <c r="A107" s="163">
        <v>21</v>
      </c>
      <c r="B107" s="164" t="s">
        <v>169</v>
      </c>
      <c r="C107" s="164" t="s">
        <v>248</v>
      </c>
      <c r="D107" s="164">
        <v>347291</v>
      </c>
      <c r="E107" s="76">
        <f t="shared" si="19"/>
        <v>494150.5739864884</v>
      </c>
      <c r="F107" s="164">
        <v>239315</v>
      </c>
      <c r="G107" s="76">
        <f t="shared" si="19"/>
        <v>340514.56736159726</v>
      </c>
      <c r="H107" s="164">
        <v>55409</v>
      </c>
      <c r="I107" s="76">
        <f t="shared" si="20"/>
        <v>78839.90415535483</v>
      </c>
      <c r="J107" s="164">
        <v>17232</v>
      </c>
      <c r="K107" s="76">
        <f t="shared" si="21"/>
        <v>24518.927040825038</v>
      </c>
      <c r="L107" s="164">
        <v>35335</v>
      </c>
      <c r="M107" s="76">
        <f t="shared" si="22"/>
        <v>50277.17542871128</v>
      </c>
      <c r="N107" s="164">
        <v>11729</v>
      </c>
      <c r="O107" s="76">
        <f t="shared" si="23"/>
        <v>16688.86346691254</v>
      </c>
      <c r="P107" s="164">
        <v>11729</v>
      </c>
      <c r="Q107" s="76">
        <f t="shared" si="24"/>
        <v>16688.86346691254</v>
      </c>
      <c r="R107" s="164">
        <v>0</v>
      </c>
      <c r="S107" s="76">
        <f t="shared" si="25"/>
        <v>0</v>
      </c>
    </row>
    <row r="108" spans="1:19" s="157" customFormat="1" ht="12.75">
      <c r="A108" s="163">
        <v>22</v>
      </c>
      <c r="B108" s="164" t="s">
        <v>173</v>
      </c>
      <c r="C108" s="164" t="s">
        <v>249</v>
      </c>
      <c r="D108" s="164">
        <v>208037</v>
      </c>
      <c r="E108" s="76">
        <f t="shared" si="19"/>
        <v>296009.9828686234</v>
      </c>
      <c r="F108" s="164">
        <v>137911</v>
      </c>
      <c r="G108" s="76">
        <f t="shared" si="19"/>
        <v>196229.6742761851</v>
      </c>
      <c r="H108" s="164">
        <v>30917</v>
      </c>
      <c r="I108" s="76">
        <f t="shared" si="20"/>
        <v>43990.92776933541</v>
      </c>
      <c r="J108" s="164">
        <v>16867</v>
      </c>
      <c r="K108" s="76">
        <f t="shared" si="21"/>
        <v>23999.578829944054</v>
      </c>
      <c r="L108" s="164">
        <v>22342</v>
      </c>
      <c r="M108" s="76">
        <f t="shared" si="22"/>
        <v>31789.80199315883</v>
      </c>
      <c r="N108" s="164">
        <v>8646</v>
      </c>
      <c r="O108" s="76">
        <f t="shared" si="23"/>
        <v>12302.149674731505</v>
      </c>
      <c r="P108" s="164">
        <v>8646</v>
      </c>
      <c r="Q108" s="76">
        <f t="shared" si="24"/>
        <v>12302.149674731505</v>
      </c>
      <c r="R108" s="164">
        <v>0</v>
      </c>
      <c r="S108" s="76">
        <f t="shared" si="25"/>
        <v>0</v>
      </c>
    </row>
    <row r="109" spans="1:19" s="157" customFormat="1" ht="12.75">
      <c r="A109" s="163">
        <v>23</v>
      </c>
      <c r="B109" s="164" t="s">
        <v>177</v>
      </c>
      <c r="C109" s="164" t="s">
        <v>250</v>
      </c>
      <c r="D109" s="164">
        <v>198556</v>
      </c>
      <c r="E109" s="76">
        <f t="shared" si="19"/>
        <v>282519.7352320135</v>
      </c>
      <c r="F109" s="164">
        <v>133879</v>
      </c>
      <c r="G109" s="76">
        <f t="shared" si="19"/>
        <v>190492.65513571352</v>
      </c>
      <c r="H109" s="164">
        <v>32362</v>
      </c>
      <c r="I109" s="76">
        <f t="shared" si="20"/>
        <v>46046.97753569986</v>
      </c>
      <c r="J109" s="164">
        <v>11677</v>
      </c>
      <c r="K109" s="76">
        <f t="shared" si="21"/>
        <v>16614.874132759633</v>
      </c>
      <c r="L109" s="164">
        <v>20638</v>
      </c>
      <c r="M109" s="76">
        <f t="shared" si="22"/>
        <v>29365.22842784048</v>
      </c>
      <c r="N109" s="164">
        <v>2834</v>
      </c>
      <c r="O109" s="76">
        <f t="shared" si="23"/>
        <v>4032.4187113334588</v>
      </c>
      <c r="P109" s="164">
        <v>2834</v>
      </c>
      <c r="Q109" s="76">
        <f t="shared" si="24"/>
        <v>4032.4187113334588</v>
      </c>
      <c r="R109" s="164">
        <v>0</v>
      </c>
      <c r="S109" s="76">
        <f t="shared" si="25"/>
        <v>0</v>
      </c>
    </row>
    <row r="110" spans="1:19" s="157" customFormat="1" ht="12.75">
      <c r="A110" s="163">
        <v>24</v>
      </c>
      <c r="B110" s="164" t="s">
        <v>177</v>
      </c>
      <c r="C110" s="164" t="s">
        <v>251</v>
      </c>
      <c r="D110" s="164">
        <v>638688</v>
      </c>
      <c r="E110" s="76">
        <f t="shared" si="19"/>
        <v>908771.1509894651</v>
      </c>
      <c r="F110" s="164">
        <v>435037</v>
      </c>
      <c r="G110" s="76">
        <f t="shared" si="19"/>
        <v>619001.8838822773</v>
      </c>
      <c r="H110" s="164">
        <v>101757</v>
      </c>
      <c r="I110" s="76">
        <f t="shared" si="20"/>
        <v>144787.16683456555</v>
      </c>
      <c r="J110" s="164">
        <v>42168</v>
      </c>
      <c r="K110" s="76">
        <f t="shared" si="21"/>
        <v>59999.65851076545</v>
      </c>
      <c r="L110" s="164">
        <v>59726</v>
      </c>
      <c r="M110" s="76">
        <f t="shared" si="22"/>
        <v>84982.4417618568</v>
      </c>
      <c r="N110" s="164">
        <v>7929</v>
      </c>
      <c r="O110" s="76">
        <f t="shared" si="23"/>
        <v>11281.95058650776</v>
      </c>
      <c r="P110" s="164">
        <v>7929</v>
      </c>
      <c r="Q110" s="76">
        <f t="shared" si="24"/>
        <v>11281.95058650776</v>
      </c>
      <c r="R110" s="164">
        <v>0</v>
      </c>
      <c r="S110" s="76">
        <f t="shared" si="25"/>
        <v>0</v>
      </c>
    </row>
    <row r="111" spans="1:19" s="157" customFormat="1" ht="12.75">
      <c r="A111" s="163">
        <v>25</v>
      </c>
      <c r="B111" s="164" t="s">
        <v>188</v>
      </c>
      <c r="C111" s="164" t="s">
        <v>252</v>
      </c>
      <c r="D111" s="164">
        <v>198118</v>
      </c>
      <c r="E111" s="76">
        <f t="shared" si="19"/>
        <v>281896.5173789563</v>
      </c>
      <c r="F111" s="164">
        <v>144636</v>
      </c>
      <c r="G111" s="76">
        <f t="shared" si="19"/>
        <v>205798.48720269094</v>
      </c>
      <c r="H111" s="164">
        <v>34199</v>
      </c>
      <c r="I111" s="76">
        <f t="shared" si="20"/>
        <v>48660.79305183238</v>
      </c>
      <c r="J111" s="164">
        <v>9439</v>
      </c>
      <c r="K111" s="76">
        <f t="shared" si="21"/>
        <v>13430.487020563343</v>
      </c>
      <c r="L111" s="164">
        <v>9844</v>
      </c>
      <c r="M111" s="76">
        <f t="shared" si="22"/>
        <v>14006.750103869643</v>
      </c>
      <c r="N111" s="164">
        <v>2625</v>
      </c>
      <c r="O111" s="76">
        <f t="shared" si="23"/>
        <v>3735.038502911196</v>
      </c>
      <c r="P111" s="164">
        <v>2625</v>
      </c>
      <c r="Q111" s="76">
        <f t="shared" si="24"/>
        <v>3735.038502911196</v>
      </c>
      <c r="R111" s="164">
        <v>0</v>
      </c>
      <c r="S111" s="76">
        <f t="shared" si="25"/>
        <v>0</v>
      </c>
    </row>
    <row r="112" spans="1:19" s="157" customFormat="1" ht="12.75">
      <c r="A112" s="163">
        <v>26</v>
      </c>
      <c r="B112" s="164" t="s">
        <v>190</v>
      </c>
      <c r="C112" s="164" t="s">
        <v>253</v>
      </c>
      <c r="D112" s="164">
        <v>163779</v>
      </c>
      <c r="E112" s="76">
        <f t="shared" si="19"/>
        <v>233036.52227363532</v>
      </c>
      <c r="F112" s="164">
        <v>108670</v>
      </c>
      <c r="G112" s="76">
        <f t="shared" si="19"/>
        <v>154623.47966147034</v>
      </c>
      <c r="H112" s="164">
        <v>24378</v>
      </c>
      <c r="I112" s="76">
        <f t="shared" si="20"/>
        <v>34686.76899960729</v>
      </c>
      <c r="J112" s="164">
        <v>7322</v>
      </c>
      <c r="K112" s="76">
        <f t="shared" si="21"/>
        <v>10418.267397453628</v>
      </c>
      <c r="L112" s="164">
        <v>23409</v>
      </c>
      <c r="M112" s="76">
        <f t="shared" si="22"/>
        <v>33308.00621510407</v>
      </c>
      <c r="N112" s="164">
        <v>5240</v>
      </c>
      <c r="O112" s="76">
        <f t="shared" si="23"/>
        <v>7455.848287716063</v>
      </c>
      <c r="P112" s="164">
        <v>5240</v>
      </c>
      <c r="Q112" s="76">
        <f t="shared" si="24"/>
        <v>7455.848287716063</v>
      </c>
      <c r="R112" s="164">
        <v>0</v>
      </c>
      <c r="S112" s="76">
        <f t="shared" si="25"/>
        <v>0</v>
      </c>
    </row>
    <row r="113" spans="1:19" s="157" customFormat="1" ht="12.75">
      <c r="A113" s="163">
        <v>27</v>
      </c>
      <c r="B113" s="164" t="s">
        <v>200</v>
      </c>
      <c r="C113" s="164" t="s">
        <v>254</v>
      </c>
      <c r="D113" s="164">
        <v>269948</v>
      </c>
      <c r="E113" s="76">
        <f t="shared" si="19"/>
        <v>384101.39953671297</v>
      </c>
      <c r="F113" s="164">
        <v>159683</v>
      </c>
      <c r="G113" s="76">
        <f t="shared" si="19"/>
        <v>227208.43933728323</v>
      </c>
      <c r="H113" s="164">
        <v>36599</v>
      </c>
      <c r="I113" s="76">
        <f t="shared" si="20"/>
        <v>52075.68539735118</v>
      </c>
      <c r="J113" s="164">
        <v>20530</v>
      </c>
      <c r="K113" s="76">
        <f t="shared" si="21"/>
        <v>29211.55827229213</v>
      </c>
      <c r="L113" s="164">
        <v>53136</v>
      </c>
      <c r="M113" s="76">
        <f t="shared" si="22"/>
        <v>75605.7165297864</v>
      </c>
      <c r="N113" s="164">
        <v>7074</v>
      </c>
      <c r="O113" s="76">
        <f t="shared" si="23"/>
        <v>10065.395188416685</v>
      </c>
      <c r="P113" s="164">
        <v>7074</v>
      </c>
      <c r="Q113" s="76">
        <f t="shared" si="24"/>
        <v>10065.395188416685</v>
      </c>
      <c r="R113" s="164">
        <v>0</v>
      </c>
      <c r="S113" s="76">
        <f t="shared" si="25"/>
        <v>0</v>
      </c>
    </row>
    <row r="114" spans="1:19" s="157" customFormat="1" ht="12.75">
      <c r="A114" s="163">
        <v>28</v>
      </c>
      <c r="B114" s="164" t="s">
        <v>207</v>
      </c>
      <c r="C114" s="164" t="s">
        <v>291</v>
      </c>
      <c r="D114" s="164">
        <v>232797.6</v>
      </c>
      <c r="E114" s="76">
        <f t="shared" si="19"/>
        <v>331241.14262297883</v>
      </c>
      <c r="F114" s="164">
        <v>170520</v>
      </c>
      <c r="G114" s="76">
        <f t="shared" si="19"/>
        <v>242628.1011491113</v>
      </c>
      <c r="H114" s="164">
        <v>39412.8</v>
      </c>
      <c r="I114" s="76">
        <f t="shared" si="20"/>
        <v>56079.362098109865</v>
      </c>
      <c r="J114" s="164">
        <v>11361</v>
      </c>
      <c r="K114" s="76">
        <f t="shared" si="21"/>
        <v>16165.246640599655</v>
      </c>
      <c r="L114" s="164">
        <v>11503.8</v>
      </c>
      <c r="M114" s="76">
        <f t="shared" si="22"/>
        <v>16368.432735158023</v>
      </c>
      <c r="N114" s="164">
        <v>6942.6</v>
      </c>
      <c r="O114" s="76">
        <f t="shared" si="23"/>
        <v>9878.42983249953</v>
      </c>
      <c r="P114" s="164">
        <v>6942.6</v>
      </c>
      <c r="Q114" s="76">
        <f t="shared" si="24"/>
        <v>9878.42983249953</v>
      </c>
      <c r="R114" s="164">
        <v>0</v>
      </c>
      <c r="S114" s="76">
        <f t="shared" si="25"/>
        <v>0</v>
      </c>
    </row>
    <row r="115" spans="1:19" s="157" customFormat="1" ht="12.75">
      <c r="A115" s="163">
        <v>29</v>
      </c>
      <c r="B115" s="164" t="s">
        <v>207</v>
      </c>
      <c r="C115" s="164" t="s">
        <v>255</v>
      </c>
      <c r="D115" s="164">
        <v>435845</v>
      </c>
      <c r="E115" s="76">
        <f t="shared" si="19"/>
        <v>620151.5643052686</v>
      </c>
      <c r="F115" s="164">
        <v>294660</v>
      </c>
      <c r="G115" s="76">
        <f t="shared" si="19"/>
        <v>419263.4077210716</v>
      </c>
      <c r="H115" s="164">
        <v>62948</v>
      </c>
      <c r="I115" s="76">
        <f t="shared" si="20"/>
        <v>89566.9347357158</v>
      </c>
      <c r="J115" s="164">
        <v>39954</v>
      </c>
      <c r="K115" s="76">
        <f t="shared" si="21"/>
        <v>56849.42032202435</v>
      </c>
      <c r="L115" s="164">
        <v>38283</v>
      </c>
      <c r="M115" s="76">
        <f t="shared" si="22"/>
        <v>54471.80152645688</v>
      </c>
      <c r="N115" s="164">
        <v>19953</v>
      </c>
      <c r="O115" s="76">
        <f t="shared" si="23"/>
        <v>28390.561237556987</v>
      </c>
      <c r="P115" s="164">
        <v>19953</v>
      </c>
      <c r="Q115" s="76">
        <f t="shared" si="24"/>
        <v>28390.561237556987</v>
      </c>
      <c r="R115" s="164">
        <v>0</v>
      </c>
      <c r="S115" s="76">
        <f t="shared" si="25"/>
        <v>0</v>
      </c>
    </row>
    <row r="116" spans="1:19" s="157" customFormat="1" ht="12.75">
      <c r="A116" s="163">
        <v>30</v>
      </c>
      <c r="B116" s="164" t="s">
        <v>207</v>
      </c>
      <c r="C116" s="164" t="s">
        <v>257</v>
      </c>
      <c r="D116" s="164">
        <v>635590</v>
      </c>
      <c r="E116" s="76">
        <f t="shared" si="19"/>
        <v>904363.0941201246</v>
      </c>
      <c r="F116" s="164">
        <v>414305</v>
      </c>
      <c r="G116" s="76">
        <f t="shared" si="19"/>
        <v>589502.9055042373</v>
      </c>
      <c r="H116" s="164">
        <v>97468</v>
      </c>
      <c r="I116" s="76">
        <f t="shared" si="20"/>
        <v>138684.4696387613</v>
      </c>
      <c r="J116" s="164">
        <v>53284</v>
      </c>
      <c r="K116" s="76">
        <f t="shared" si="21"/>
        <v>75816.30155776006</v>
      </c>
      <c r="L116" s="164">
        <v>70533</v>
      </c>
      <c r="M116" s="76">
        <f t="shared" si="22"/>
        <v>100359.41741936585</v>
      </c>
      <c r="N116" s="164">
        <v>13129</v>
      </c>
      <c r="O116" s="76">
        <f t="shared" si="23"/>
        <v>18680.88400179851</v>
      </c>
      <c r="P116" s="164">
        <v>13129</v>
      </c>
      <c r="Q116" s="76">
        <f t="shared" si="24"/>
        <v>18680.88400179851</v>
      </c>
      <c r="R116" s="164">
        <v>0</v>
      </c>
      <c r="S116" s="76">
        <f t="shared" si="25"/>
        <v>0</v>
      </c>
    </row>
    <row r="117" spans="1:19" s="157" customFormat="1" ht="12.75">
      <c r="A117" s="163">
        <v>31</v>
      </c>
      <c r="B117" s="164" t="s">
        <v>216</v>
      </c>
      <c r="C117" s="164" t="s">
        <v>259</v>
      </c>
      <c r="D117" s="164">
        <v>240850</v>
      </c>
      <c r="E117" s="76">
        <f t="shared" si="19"/>
        <v>342698.6755909187</v>
      </c>
      <c r="F117" s="164">
        <v>163015</v>
      </c>
      <c r="G117" s="76">
        <f t="shared" si="19"/>
        <v>231949.44821031185</v>
      </c>
      <c r="H117" s="164">
        <v>37137</v>
      </c>
      <c r="I117" s="76">
        <f t="shared" si="20"/>
        <v>52841.19043147165</v>
      </c>
      <c r="J117" s="164">
        <v>15579</v>
      </c>
      <c r="K117" s="76">
        <f t="shared" si="21"/>
        <v>22166.91993784896</v>
      </c>
      <c r="L117" s="164">
        <v>25119</v>
      </c>
      <c r="M117" s="76">
        <f t="shared" si="22"/>
        <v>35741.11701128622</v>
      </c>
      <c r="N117" s="164">
        <v>10734</v>
      </c>
      <c r="O117" s="76">
        <f t="shared" si="23"/>
        <v>15273.106015332867</v>
      </c>
      <c r="P117" s="164">
        <v>10734</v>
      </c>
      <c r="Q117" s="76">
        <f t="shared" si="24"/>
        <v>15273.106015332867</v>
      </c>
      <c r="R117" s="164">
        <v>0</v>
      </c>
      <c r="S117" s="76">
        <f t="shared" si="25"/>
        <v>0</v>
      </c>
    </row>
    <row r="118" spans="1:19" s="157" customFormat="1" ht="12.75">
      <c r="A118" s="163">
        <v>32</v>
      </c>
      <c r="B118" s="164" t="s">
        <v>216</v>
      </c>
      <c r="C118" s="164" t="s">
        <v>292</v>
      </c>
      <c r="D118" s="164">
        <v>355217</v>
      </c>
      <c r="E118" s="76">
        <f t="shared" si="19"/>
        <v>505428.2559575643</v>
      </c>
      <c r="F118" s="164">
        <v>236330</v>
      </c>
      <c r="G118" s="76">
        <f t="shared" si="19"/>
        <v>336267.29500685824</v>
      </c>
      <c r="H118" s="164">
        <v>54358</v>
      </c>
      <c r="I118" s="76">
        <f t="shared" si="20"/>
        <v>77344.46588237972</v>
      </c>
      <c r="J118" s="164">
        <v>23568</v>
      </c>
      <c r="K118" s="76">
        <f t="shared" si="21"/>
        <v>33534.24283299469</v>
      </c>
      <c r="L118" s="164">
        <v>40961</v>
      </c>
      <c r="M118" s="76">
        <f t="shared" si="22"/>
        <v>58282.252235331616</v>
      </c>
      <c r="N118" s="164">
        <v>12945</v>
      </c>
      <c r="O118" s="76">
        <f t="shared" si="23"/>
        <v>18419.07558864207</v>
      </c>
      <c r="P118" s="164">
        <v>12945</v>
      </c>
      <c r="Q118" s="76">
        <f t="shared" si="24"/>
        <v>18419.07558864207</v>
      </c>
      <c r="R118" s="164">
        <v>0</v>
      </c>
      <c r="S118" s="76">
        <f t="shared" si="25"/>
        <v>0</v>
      </c>
    </row>
    <row r="119" spans="1:19" s="157" customFormat="1" ht="12.75">
      <c r="A119" s="163">
        <v>33</v>
      </c>
      <c r="B119" s="164" t="s">
        <v>220</v>
      </c>
      <c r="C119" s="164" t="s">
        <v>260</v>
      </c>
      <c r="D119" s="164">
        <v>368740</v>
      </c>
      <c r="E119" s="76">
        <f t="shared" si="19"/>
        <v>524669.7514527522</v>
      </c>
      <c r="F119" s="164">
        <v>249894</v>
      </c>
      <c r="G119" s="76">
        <f t="shared" si="19"/>
        <v>355567.12824628205</v>
      </c>
      <c r="H119" s="164">
        <v>59574</v>
      </c>
      <c r="I119" s="76">
        <f t="shared" si="20"/>
        <v>84766.16524664061</v>
      </c>
      <c r="J119" s="164">
        <v>34263</v>
      </c>
      <c r="K119" s="76">
        <f t="shared" si="21"/>
        <v>48751.85684771288</v>
      </c>
      <c r="L119" s="164">
        <v>25009</v>
      </c>
      <c r="M119" s="76">
        <f t="shared" si="22"/>
        <v>35584.60111211661</v>
      </c>
      <c r="N119" s="164">
        <v>22531</v>
      </c>
      <c r="O119" s="76">
        <f t="shared" si="23"/>
        <v>32058.72476536844</v>
      </c>
      <c r="P119" s="164">
        <v>22531</v>
      </c>
      <c r="Q119" s="76">
        <f t="shared" si="24"/>
        <v>32058.72476536844</v>
      </c>
      <c r="R119" s="164">
        <v>0</v>
      </c>
      <c r="S119" s="76">
        <f t="shared" si="25"/>
        <v>0</v>
      </c>
    </row>
    <row r="120" spans="1:19" s="157" customFormat="1" ht="12.75">
      <c r="A120" s="163">
        <v>34</v>
      </c>
      <c r="B120" s="164" t="s">
        <v>222</v>
      </c>
      <c r="C120" s="164" t="s">
        <v>261</v>
      </c>
      <c r="D120" s="164">
        <v>231524</v>
      </c>
      <c r="E120" s="76">
        <f t="shared" si="19"/>
        <v>329428.9730849568</v>
      </c>
      <c r="F120" s="164">
        <v>161183</v>
      </c>
      <c r="G120" s="76">
        <f t="shared" si="19"/>
        <v>229342.74705323248</v>
      </c>
      <c r="H120" s="164">
        <v>37555</v>
      </c>
      <c r="I120" s="76">
        <f t="shared" si="20"/>
        <v>53435.95084831618</v>
      </c>
      <c r="J120" s="164">
        <v>14122</v>
      </c>
      <c r="K120" s="76">
        <f t="shared" si="21"/>
        <v>20093.795709756916</v>
      </c>
      <c r="L120" s="164">
        <v>18664</v>
      </c>
      <c r="M120" s="76">
        <f t="shared" si="22"/>
        <v>26556.47947365126</v>
      </c>
      <c r="N120" s="164">
        <v>2772</v>
      </c>
      <c r="O120" s="76">
        <f t="shared" si="23"/>
        <v>3944.2006590742226</v>
      </c>
      <c r="P120" s="164">
        <v>2772</v>
      </c>
      <c r="Q120" s="76">
        <f t="shared" si="24"/>
        <v>3944.2006590742226</v>
      </c>
      <c r="R120" s="164">
        <v>0</v>
      </c>
      <c r="S120" s="76">
        <f t="shared" si="25"/>
        <v>0</v>
      </c>
    </row>
    <row r="121" spans="1:19" s="157" customFormat="1" ht="12.75">
      <c r="A121" s="163">
        <v>35</v>
      </c>
      <c r="B121" s="164" t="s">
        <v>224</v>
      </c>
      <c r="C121" s="164" t="s">
        <v>262</v>
      </c>
      <c r="D121" s="164">
        <v>533888</v>
      </c>
      <c r="E121" s="76">
        <f t="shared" si="19"/>
        <v>759654.1852351438</v>
      </c>
      <c r="F121" s="164">
        <v>342918</v>
      </c>
      <c r="G121" s="76">
        <f t="shared" si="19"/>
        <v>487928.355558591</v>
      </c>
      <c r="H121" s="164">
        <v>79413</v>
      </c>
      <c r="I121" s="76">
        <f t="shared" si="20"/>
        <v>112994.51909778545</v>
      </c>
      <c r="J121" s="164">
        <v>51981</v>
      </c>
      <c r="K121" s="76">
        <f t="shared" si="21"/>
        <v>73962.29958850547</v>
      </c>
      <c r="L121" s="164">
        <v>59576</v>
      </c>
      <c r="M121" s="76">
        <f t="shared" si="22"/>
        <v>84769.01099026187</v>
      </c>
      <c r="N121" s="164">
        <v>7401</v>
      </c>
      <c r="O121" s="76">
        <f t="shared" si="23"/>
        <v>10530.674270493622</v>
      </c>
      <c r="P121" s="164">
        <v>7401</v>
      </c>
      <c r="Q121" s="76">
        <f t="shared" si="24"/>
        <v>10530.674270493622</v>
      </c>
      <c r="R121" s="164">
        <v>0</v>
      </c>
      <c r="S121" s="76">
        <f t="shared" si="25"/>
        <v>0</v>
      </c>
    </row>
    <row r="122" spans="1:19" s="157" customFormat="1" ht="12.75">
      <c r="A122" s="163">
        <v>36</v>
      </c>
      <c r="B122" s="164" t="s">
        <v>263</v>
      </c>
      <c r="C122" s="164" t="s">
        <v>264</v>
      </c>
      <c r="D122" s="164">
        <v>193573</v>
      </c>
      <c r="E122" s="76">
        <f t="shared" si="19"/>
        <v>275429.56499963003</v>
      </c>
      <c r="F122" s="164">
        <v>133834</v>
      </c>
      <c r="G122" s="76">
        <f t="shared" si="19"/>
        <v>190428.62590423503</v>
      </c>
      <c r="H122" s="164">
        <v>31175</v>
      </c>
      <c r="I122" s="76">
        <f t="shared" si="20"/>
        <v>44358.02869647868</v>
      </c>
      <c r="J122" s="164">
        <v>9930</v>
      </c>
      <c r="K122" s="76">
        <f t="shared" si="21"/>
        <v>14129.117079584066</v>
      </c>
      <c r="L122" s="164">
        <v>18634</v>
      </c>
      <c r="M122" s="76">
        <f t="shared" si="22"/>
        <v>26513.793319332275</v>
      </c>
      <c r="N122" s="164">
        <v>7929</v>
      </c>
      <c r="O122" s="76">
        <f t="shared" si="23"/>
        <v>11281.95058650776</v>
      </c>
      <c r="P122" s="164">
        <v>7929</v>
      </c>
      <c r="Q122" s="76">
        <f t="shared" si="24"/>
        <v>11281.95058650776</v>
      </c>
      <c r="R122" s="164">
        <v>0</v>
      </c>
      <c r="S122" s="76">
        <f t="shared" si="25"/>
        <v>0</v>
      </c>
    </row>
    <row r="123" spans="1:19" s="168" customFormat="1" ht="15" customHeight="1">
      <c r="A123" s="341" t="s">
        <v>265</v>
      </c>
      <c r="B123" s="342"/>
      <c r="C123" s="166" t="s">
        <v>510</v>
      </c>
      <c r="D123" s="167">
        <f>SUM((D87):(D122))</f>
        <v>10534809.6</v>
      </c>
      <c r="E123" s="76">
        <f t="shared" si="19"/>
        <v>14989683.610224187</v>
      </c>
      <c r="F123" s="167">
        <f>SUM((F87):(F122))</f>
        <v>7014767</v>
      </c>
      <c r="G123" s="76">
        <f t="shared" si="19"/>
        <v>9981114.22245747</v>
      </c>
      <c r="H123" s="167">
        <f>SUM((H87):(H122))</f>
        <v>1617247.8</v>
      </c>
      <c r="I123" s="76">
        <f t="shared" si="20"/>
        <v>2301136.3054279713</v>
      </c>
      <c r="J123" s="167">
        <f>SUM((J87):(J122))</f>
        <v>789632</v>
      </c>
      <c r="K123" s="76">
        <f t="shared" si="21"/>
        <v>1123545.113573628</v>
      </c>
      <c r="L123" s="167">
        <f>SUM((L87):(L122))</f>
        <v>1113162.8</v>
      </c>
      <c r="M123" s="76">
        <f t="shared" si="22"/>
        <v>1583887.9687651182</v>
      </c>
      <c r="N123" s="167">
        <f>SUM((N87):(N122))</f>
        <v>338892.6</v>
      </c>
      <c r="O123" s="76">
        <f t="shared" si="23"/>
        <v>482200.72737206955</v>
      </c>
      <c r="P123" s="167">
        <f>SUM((P87):(P122))</f>
        <v>333269.6</v>
      </c>
      <c r="Q123" s="76">
        <f t="shared" si="24"/>
        <v>474199.9191808811</v>
      </c>
      <c r="R123" s="167">
        <f>SUM((R87):(R122))</f>
        <v>5623</v>
      </c>
      <c r="S123" s="76">
        <f t="shared" si="25"/>
        <v>8000.808191188439</v>
      </c>
    </row>
    <row r="124" spans="1:19" s="168" customFormat="1" ht="9.75" customHeight="1">
      <c r="A124" s="327"/>
      <c r="B124" s="328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9"/>
    </row>
    <row r="125" spans="1:19" s="168" customFormat="1" ht="15.75" customHeight="1">
      <c r="A125" s="169">
        <v>114</v>
      </c>
      <c r="B125" s="170"/>
      <c r="C125" s="171" t="s">
        <v>267</v>
      </c>
      <c r="D125" s="167">
        <f aca="true" t="shared" si="26" ref="D125:R125">(D85+D123)</f>
        <v>20184635.72</v>
      </c>
      <c r="E125" s="76">
        <f t="shared" si="19"/>
        <v>28720149.173880626</v>
      </c>
      <c r="F125" s="167">
        <f t="shared" si="26"/>
        <v>12501077.66</v>
      </c>
      <c r="G125" s="76">
        <f t="shared" si="19"/>
        <v>17787431.004945904</v>
      </c>
      <c r="H125" s="167">
        <f t="shared" si="26"/>
        <v>2889261.4699999997</v>
      </c>
      <c r="I125" s="76">
        <f>H125/$E$5</f>
        <v>4111048.69921059</v>
      </c>
      <c r="J125" s="167">
        <f t="shared" si="26"/>
        <v>2018799.69</v>
      </c>
      <c r="K125" s="76">
        <f>J125/$E$5</f>
        <v>2872493.170215309</v>
      </c>
      <c r="L125" s="167">
        <f t="shared" si="26"/>
        <v>2775496.9000000004</v>
      </c>
      <c r="M125" s="76">
        <f>L125/$E$5</f>
        <v>3949176.2995088254</v>
      </c>
      <c r="N125" s="167">
        <f t="shared" si="26"/>
        <v>1050212.73</v>
      </c>
      <c r="O125" s="76">
        <f>N125/$E$5</f>
        <v>1494318.0886847542</v>
      </c>
      <c r="P125" s="167">
        <f t="shared" si="26"/>
        <v>974668.73</v>
      </c>
      <c r="Q125" s="76">
        <f>P125/$E$5</f>
        <v>1386828.6606223073</v>
      </c>
      <c r="R125" s="167">
        <f t="shared" si="26"/>
        <v>75544</v>
      </c>
      <c r="S125" s="76">
        <f>R125/$E$5</f>
        <v>107489.428062447</v>
      </c>
    </row>
    <row r="135" spans="1:3" ht="14.25">
      <c r="A135" s="143"/>
      <c r="B135" s="144"/>
      <c r="C135" s="45"/>
    </row>
    <row r="136" ht="14.25">
      <c r="C136" s="172"/>
    </row>
  </sheetData>
  <sheetProtection password="CE88" sheet="1" objects="1" scenarios="1"/>
  <mergeCells count="17">
    <mergeCell ref="F3:G3"/>
    <mergeCell ref="F2:M2"/>
    <mergeCell ref="A123:B123"/>
    <mergeCell ref="A1:A3"/>
    <mergeCell ref="B1:B3"/>
    <mergeCell ref="C1:C3"/>
    <mergeCell ref="A86:S86"/>
    <mergeCell ref="A124:S124"/>
    <mergeCell ref="P3:Q3"/>
    <mergeCell ref="N2:O3"/>
    <mergeCell ref="R3:S3"/>
    <mergeCell ref="P2:S2"/>
    <mergeCell ref="A85:B85"/>
    <mergeCell ref="D2:E3"/>
    <mergeCell ref="L3:M3"/>
    <mergeCell ref="J3:K3"/>
    <mergeCell ref="H3:I3"/>
  </mergeCells>
  <printOptions/>
  <pageMargins left="0.35433070866141736" right="0.15748031496062992" top="0.5905511811023623" bottom="0.7874015748031497" header="0.31496062992125984" footer="0.31496062992125984"/>
  <pageSetup horizontalDpi="300" verticalDpi="300" orientation="landscape" paperSize="9" r:id="rId1"/>
  <headerFooter alignWithMargins="0">
    <oddHeader>&amp;C&amp;"Arial,Bold"&amp;12 7.2. Institūcijas pārējām vajadzībām izlietotie līdzekļi un kapitālieguldījumi (Ls)</oddHeader>
    <oddFooter>&amp;L
&amp;8SPP Statistiskās informācijas un analīzes daļa&amp;R
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M125"/>
  <sheetViews>
    <sheetView workbookViewId="0" topLeftCell="A1">
      <selection activeCell="C99" sqref="C99"/>
    </sheetView>
  </sheetViews>
  <sheetFormatPr defaultColWidth="9.140625" defaultRowHeight="12.75"/>
  <cols>
    <col min="1" max="1" width="5.00390625" style="62" customWidth="1"/>
    <col min="2" max="2" width="15.57421875" style="45" customWidth="1"/>
    <col min="3" max="3" width="58.140625" style="45" customWidth="1"/>
    <col min="4" max="9" width="10.140625" style="45" customWidth="1"/>
    <col min="10" max="11" width="10.57421875" style="45" customWidth="1"/>
    <col min="12" max="12" width="10.8515625" style="45" customWidth="1"/>
    <col min="13" max="16384" width="9.140625" style="45" customWidth="1"/>
  </cols>
  <sheetData>
    <row r="1" spans="1:13" s="38" customFormat="1" ht="19.5" customHeight="1">
      <c r="A1" s="261" t="s">
        <v>104</v>
      </c>
      <c r="B1" s="208" t="s">
        <v>105</v>
      </c>
      <c r="C1" s="208" t="s">
        <v>106</v>
      </c>
      <c r="D1" s="37" t="s">
        <v>515</v>
      </c>
      <c r="E1" s="37"/>
      <c r="F1" s="37" t="s">
        <v>516</v>
      </c>
      <c r="G1" s="37"/>
      <c r="H1" s="37" t="s">
        <v>517</v>
      </c>
      <c r="I1" s="37"/>
      <c r="J1" s="37" t="s">
        <v>518</v>
      </c>
      <c r="K1" s="37"/>
      <c r="L1" s="37" t="s">
        <v>519</v>
      </c>
      <c r="M1" s="173"/>
    </row>
    <row r="2" spans="1:13" s="38" customFormat="1" ht="14.25" customHeight="1">
      <c r="A2" s="261"/>
      <c r="B2" s="208"/>
      <c r="C2" s="208"/>
      <c r="D2" s="346" t="s">
        <v>520</v>
      </c>
      <c r="E2" s="347"/>
      <c r="F2" s="212" t="s">
        <v>521</v>
      </c>
      <c r="G2" s="212"/>
      <c r="H2" s="212"/>
      <c r="I2" s="212"/>
      <c r="J2" s="174" t="s">
        <v>522</v>
      </c>
      <c r="K2" s="174"/>
      <c r="L2" s="174"/>
      <c r="M2" s="173"/>
    </row>
    <row r="3" spans="1:13" s="38" customFormat="1" ht="66" customHeight="1">
      <c r="A3" s="262"/>
      <c r="B3" s="209"/>
      <c r="C3" s="209"/>
      <c r="D3" s="348"/>
      <c r="E3" s="349"/>
      <c r="F3" s="211" t="s">
        <v>523</v>
      </c>
      <c r="G3" s="211"/>
      <c r="H3" s="211" t="s">
        <v>524</v>
      </c>
      <c r="I3" s="211"/>
      <c r="J3" s="211" t="s">
        <v>525</v>
      </c>
      <c r="K3" s="211"/>
      <c r="L3" s="211" t="s">
        <v>526</v>
      </c>
      <c r="M3" s="211"/>
    </row>
    <row r="4" spans="1:13" s="38" customFormat="1" ht="12.75">
      <c r="A4" s="73"/>
      <c r="B4" s="41"/>
      <c r="C4" s="41"/>
      <c r="D4" s="174" t="s">
        <v>492</v>
      </c>
      <c r="E4" s="40" t="s">
        <v>693</v>
      </c>
      <c r="F4" s="174" t="s">
        <v>492</v>
      </c>
      <c r="G4" s="40" t="s">
        <v>693</v>
      </c>
      <c r="H4" s="174" t="s">
        <v>492</v>
      </c>
      <c r="I4" s="40" t="s">
        <v>693</v>
      </c>
      <c r="J4" s="174" t="s">
        <v>492</v>
      </c>
      <c r="K4" s="40" t="s">
        <v>693</v>
      </c>
      <c r="L4" s="174" t="s">
        <v>492</v>
      </c>
      <c r="M4" s="40" t="s">
        <v>693</v>
      </c>
    </row>
    <row r="5" spans="1:13" s="38" customFormat="1" ht="12.75" hidden="1">
      <c r="A5" s="73"/>
      <c r="B5" s="41"/>
      <c r="C5" s="41"/>
      <c r="D5" s="174"/>
      <c r="E5" s="40">
        <v>0.702804</v>
      </c>
      <c r="F5" s="37"/>
      <c r="G5" s="37"/>
      <c r="H5" s="37"/>
      <c r="I5" s="37"/>
      <c r="J5" s="37"/>
      <c r="K5" s="37"/>
      <c r="L5" s="37"/>
      <c r="M5" s="37"/>
    </row>
    <row r="6" spans="1:13" s="38" customFormat="1" ht="12.75" customHeight="1">
      <c r="A6" s="175" t="s">
        <v>115</v>
      </c>
      <c r="B6" s="175" t="s">
        <v>116</v>
      </c>
      <c r="C6" s="175" t="s">
        <v>117</v>
      </c>
      <c r="D6" s="175">
        <v>1</v>
      </c>
      <c r="E6" s="175"/>
      <c r="F6" s="175">
        <v>2</v>
      </c>
      <c r="G6" s="175"/>
      <c r="H6" s="175">
        <v>3</v>
      </c>
      <c r="I6" s="175"/>
      <c r="J6" s="175">
        <v>4</v>
      </c>
      <c r="K6" s="175"/>
      <c r="L6" s="175">
        <v>5</v>
      </c>
      <c r="M6" s="173"/>
    </row>
    <row r="7" spans="1:13" ht="12.75">
      <c r="A7" s="47">
        <v>1</v>
      </c>
      <c r="B7" s="48" t="s">
        <v>118</v>
      </c>
      <c r="C7" s="48" t="s">
        <v>119</v>
      </c>
      <c r="D7" s="176">
        <v>178.74</v>
      </c>
      <c r="E7" s="176">
        <f>D7/$E$5</f>
        <v>254.32410743251322</v>
      </c>
      <c r="F7" s="176">
        <v>1.12</v>
      </c>
      <c r="G7" s="176">
        <f>F7/$E$5</f>
        <v>1.593616427908777</v>
      </c>
      <c r="H7" s="176">
        <v>0.17</v>
      </c>
      <c r="I7" s="176">
        <f aca="true" t="shared" si="0" ref="I7:I38">H7/$E$5</f>
        <v>0.24188820780758222</v>
      </c>
      <c r="J7" s="176">
        <v>2.52</v>
      </c>
      <c r="K7" s="176">
        <f aca="true" t="shared" si="1" ref="K7:K38">J7/$E$5</f>
        <v>3.585636962794748</v>
      </c>
      <c r="L7" s="176">
        <v>0.22</v>
      </c>
      <c r="M7" s="176">
        <f aca="true" t="shared" si="2" ref="M7:M38">L7/$E$5</f>
        <v>0.313031798339224</v>
      </c>
    </row>
    <row r="8" spans="1:13" ht="12.75">
      <c r="A8" s="47">
        <v>2</v>
      </c>
      <c r="B8" s="48" t="s">
        <v>120</v>
      </c>
      <c r="C8" s="48" t="s">
        <v>121</v>
      </c>
      <c r="D8" s="176">
        <v>115.23</v>
      </c>
      <c r="E8" s="176">
        <f aca="true" t="shared" si="3" ref="E8:G71">D8/$E$5</f>
        <v>163.95751873922177</v>
      </c>
      <c r="F8" s="176">
        <v>0.88</v>
      </c>
      <c r="G8" s="176">
        <f t="shared" si="3"/>
        <v>1.252127193356896</v>
      </c>
      <c r="H8" s="176">
        <v>0.04</v>
      </c>
      <c r="I8" s="176">
        <f t="shared" si="0"/>
        <v>0.05691487242531346</v>
      </c>
      <c r="J8" s="176">
        <v>0.13</v>
      </c>
      <c r="K8" s="176">
        <f t="shared" si="1"/>
        <v>0.18497333538226876</v>
      </c>
      <c r="L8" s="176">
        <v>6.08</v>
      </c>
      <c r="M8" s="176">
        <f t="shared" si="2"/>
        <v>8.651060608647645</v>
      </c>
    </row>
    <row r="9" spans="1:13" ht="12.75">
      <c r="A9" s="47">
        <v>3</v>
      </c>
      <c r="B9" s="48" t="s">
        <v>120</v>
      </c>
      <c r="C9" s="48" t="s">
        <v>122</v>
      </c>
      <c r="D9" s="176">
        <v>206.47</v>
      </c>
      <c r="E9" s="176">
        <f t="shared" si="3"/>
        <v>293.7803427413618</v>
      </c>
      <c r="F9" s="176">
        <v>1.2</v>
      </c>
      <c r="G9" s="176">
        <f t="shared" si="3"/>
        <v>1.7074461727594037</v>
      </c>
      <c r="H9" s="176">
        <v>0.12</v>
      </c>
      <c r="I9" s="176">
        <f t="shared" si="0"/>
        <v>0.17074461727594037</v>
      </c>
      <c r="J9" s="176">
        <v>2.15</v>
      </c>
      <c r="K9" s="176">
        <f t="shared" si="1"/>
        <v>3.0591743928605983</v>
      </c>
      <c r="L9" s="176">
        <v>1.02</v>
      </c>
      <c r="M9" s="176">
        <f t="shared" si="2"/>
        <v>1.4513292468454932</v>
      </c>
    </row>
    <row r="10" spans="1:13" ht="12.75">
      <c r="A10" s="47">
        <v>4</v>
      </c>
      <c r="B10" s="48" t="s">
        <v>120</v>
      </c>
      <c r="C10" s="48" t="s">
        <v>123</v>
      </c>
      <c r="D10" s="176">
        <v>205.55</v>
      </c>
      <c r="E10" s="176">
        <f t="shared" si="3"/>
        <v>292.4713006755796</v>
      </c>
      <c r="F10" s="176">
        <v>1.19</v>
      </c>
      <c r="G10" s="176">
        <f t="shared" si="3"/>
        <v>1.6932174546530754</v>
      </c>
      <c r="H10" s="176">
        <v>0.08</v>
      </c>
      <c r="I10" s="176">
        <f t="shared" si="0"/>
        <v>0.11382974485062693</v>
      </c>
      <c r="J10" s="176">
        <v>0.51</v>
      </c>
      <c r="K10" s="176">
        <f t="shared" si="1"/>
        <v>0.7256646234227466</v>
      </c>
      <c r="L10" s="176">
        <v>4.08</v>
      </c>
      <c r="M10" s="176">
        <f t="shared" si="2"/>
        <v>5.805316987381973</v>
      </c>
    </row>
    <row r="11" spans="1:13" ht="12.75">
      <c r="A11" s="47">
        <v>5</v>
      </c>
      <c r="B11" s="48" t="s">
        <v>124</v>
      </c>
      <c r="C11" s="48" t="s">
        <v>125</v>
      </c>
      <c r="D11" s="176">
        <v>205.73</v>
      </c>
      <c r="E11" s="176">
        <f t="shared" si="3"/>
        <v>292.7274176014934</v>
      </c>
      <c r="F11" s="176">
        <v>1.52</v>
      </c>
      <c r="G11" s="176">
        <f t="shared" si="3"/>
        <v>2.1627651521619113</v>
      </c>
      <c r="H11" s="176">
        <v>0.27</v>
      </c>
      <c r="I11" s="176">
        <f t="shared" si="0"/>
        <v>0.3841753888708659</v>
      </c>
      <c r="J11" s="176">
        <v>2.55</v>
      </c>
      <c r="K11" s="176">
        <f t="shared" si="1"/>
        <v>3.628323117113733</v>
      </c>
      <c r="L11" s="176">
        <v>1.68</v>
      </c>
      <c r="M11" s="176">
        <f t="shared" si="2"/>
        <v>2.390424641863165</v>
      </c>
    </row>
    <row r="12" spans="1:13" ht="12.75">
      <c r="A12" s="47">
        <v>6</v>
      </c>
      <c r="B12" s="48" t="s">
        <v>126</v>
      </c>
      <c r="C12" s="48" t="s">
        <v>127</v>
      </c>
      <c r="D12" s="176">
        <v>190.69</v>
      </c>
      <c r="E12" s="176">
        <f t="shared" si="3"/>
        <v>271.3274255695756</v>
      </c>
      <c r="F12" s="176">
        <v>1.48</v>
      </c>
      <c r="G12" s="176">
        <f t="shared" si="3"/>
        <v>2.105850279736598</v>
      </c>
      <c r="H12" s="176">
        <v>0.12</v>
      </c>
      <c r="I12" s="176">
        <f t="shared" si="0"/>
        <v>0.17074461727594037</v>
      </c>
      <c r="J12" s="176">
        <v>1.91</v>
      </c>
      <c r="K12" s="176">
        <f t="shared" si="1"/>
        <v>2.7176851583087176</v>
      </c>
      <c r="L12" s="176">
        <v>3.88</v>
      </c>
      <c r="M12" s="176">
        <f t="shared" si="2"/>
        <v>5.520742625255405</v>
      </c>
    </row>
    <row r="13" spans="1:13" ht="12.75">
      <c r="A13" s="47">
        <v>7</v>
      </c>
      <c r="B13" s="48" t="s">
        <v>126</v>
      </c>
      <c r="C13" s="48" t="s">
        <v>128</v>
      </c>
      <c r="D13" s="176">
        <v>240.39</v>
      </c>
      <c r="E13" s="176">
        <f t="shared" si="3"/>
        <v>342.04415455802757</v>
      </c>
      <c r="F13" s="176">
        <v>1.74</v>
      </c>
      <c r="G13" s="176">
        <f t="shared" si="3"/>
        <v>2.4757969505011355</v>
      </c>
      <c r="H13" s="176">
        <v>0.24</v>
      </c>
      <c r="I13" s="176">
        <f t="shared" si="0"/>
        <v>0.34148923455188074</v>
      </c>
      <c r="J13" s="176">
        <v>2.39</v>
      </c>
      <c r="K13" s="176">
        <f t="shared" si="1"/>
        <v>3.4006636274124795</v>
      </c>
      <c r="L13" s="176">
        <v>8.51</v>
      </c>
      <c r="M13" s="176">
        <f t="shared" si="2"/>
        <v>12.108639108485438</v>
      </c>
    </row>
    <row r="14" spans="1:13" ht="12.75">
      <c r="A14" s="47">
        <v>8</v>
      </c>
      <c r="B14" s="48" t="s">
        <v>126</v>
      </c>
      <c r="C14" s="48" t="s">
        <v>129</v>
      </c>
      <c r="D14" s="176">
        <v>237.27</v>
      </c>
      <c r="E14" s="176">
        <f t="shared" si="3"/>
        <v>337.6047945088531</v>
      </c>
      <c r="F14" s="176">
        <v>1.67</v>
      </c>
      <c r="G14" s="176">
        <f t="shared" si="3"/>
        <v>2.376195923756837</v>
      </c>
      <c r="H14" s="176">
        <v>0.16</v>
      </c>
      <c r="I14" s="176">
        <f t="shared" si="0"/>
        <v>0.22765948970125385</v>
      </c>
      <c r="J14" s="176">
        <v>1.07</v>
      </c>
      <c r="K14" s="176">
        <f t="shared" si="1"/>
        <v>1.5224728373771352</v>
      </c>
      <c r="L14" s="176">
        <v>5.55</v>
      </c>
      <c r="M14" s="176">
        <f t="shared" si="2"/>
        <v>7.896938549012242</v>
      </c>
    </row>
    <row r="15" spans="1:13" ht="12.75">
      <c r="A15" s="47">
        <v>9</v>
      </c>
      <c r="B15" s="48" t="s">
        <v>126</v>
      </c>
      <c r="C15" s="48" t="s">
        <v>130</v>
      </c>
      <c r="D15" s="176">
        <v>295.36</v>
      </c>
      <c r="E15" s="176">
        <f t="shared" si="3"/>
        <v>420.2594179885146</v>
      </c>
      <c r="F15" s="176">
        <v>1.42</v>
      </c>
      <c r="G15" s="176">
        <f t="shared" si="3"/>
        <v>2.020477971098628</v>
      </c>
      <c r="H15" s="176">
        <v>0.3</v>
      </c>
      <c r="I15" s="176">
        <f t="shared" si="0"/>
        <v>0.4268615431898509</v>
      </c>
      <c r="J15" s="176">
        <v>1.43</v>
      </c>
      <c r="K15" s="176">
        <f t="shared" si="1"/>
        <v>2.034706689204956</v>
      </c>
      <c r="L15" s="176">
        <v>5.32</v>
      </c>
      <c r="M15" s="176">
        <f t="shared" si="2"/>
        <v>7.56967803256669</v>
      </c>
    </row>
    <row r="16" spans="1:13" ht="12.75">
      <c r="A16" s="47">
        <v>10</v>
      </c>
      <c r="B16" s="48" t="s">
        <v>126</v>
      </c>
      <c r="C16" s="48" t="s">
        <v>131</v>
      </c>
      <c r="D16" s="176">
        <v>200.75</v>
      </c>
      <c r="E16" s="176">
        <f t="shared" si="3"/>
        <v>285.6415159845419</v>
      </c>
      <c r="F16" s="176">
        <v>1.4</v>
      </c>
      <c r="G16" s="176">
        <f t="shared" si="3"/>
        <v>1.992020534885971</v>
      </c>
      <c r="H16" s="176">
        <v>0.2</v>
      </c>
      <c r="I16" s="176">
        <f t="shared" si="0"/>
        <v>0.28457436212656734</v>
      </c>
      <c r="J16" s="176">
        <v>1.09</v>
      </c>
      <c r="K16" s="176">
        <f t="shared" si="1"/>
        <v>1.5509302735897919</v>
      </c>
      <c r="L16" s="176">
        <v>10.44</v>
      </c>
      <c r="M16" s="176">
        <f t="shared" si="2"/>
        <v>14.854781703006813</v>
      </c>
    </row>
    <row r="17" spans="1:13" ht="12.75">
      <c r="A17" s="47">
        <v>11</v>
      </c>
      <c r="B17" s="48" t="s">
        <v>126</v>
      </c>
      <c r="C17" s="48" t="s">
        <v>132</v>
      </c>
      <c r="D17" s="176">
        <v>218.35</v>
      </c>
      <c r="E17" s="176">
        <f t="shared" si="3"/>
        <v>310.6840598516798</v>
      </c>
      <c r="F17" s="176">
        <v>1.28</v>
      </c>
      <c r="G17" s="176">
        <f t="shared" si="3"/>
        <v>1.8212759176100308</v>
      </c>
      <c r="H17" s="176">
        <v>0.08</v>
      </c>
      <c r="I17" s="176">
        <f t="shared" si="0"/>
        <v>0.11382974485062693</v>
      </c>
      <c r="J17" s="176">
        <v>0.04</v>
      </c>
      <c r="K17" s="176">
        <f t="shared" si="1"/>
        <v>0.05691487242531346</v>
      </c>
      <c r="L17" s="176">
        <v>2.4</v>
      </c>
      <c r="M17" s="176">
        <f t="shared" si="2"/>
        <v>3.4148923455188074</v>
      </c>
    </row>
    <row r="18" spans="1:13" ht="12.75">
      <c r="A18" s="47">
        <v>12</v>
      </c>
      <c r="B18" s="48" t="s">
        <v>133</v>
      </c>
      <c r="C18" s="48" t="s">
        <v>134</v>
      </c>
      <c r="D18" s="176">
        <v>154.63</v>
      </c>
      <c r="E18" s="176">
        <f t="shared" si="3"/>
        <v>220.0186680781555</v>
      </c>
      <c r="F18" s="176">
        <v>1.61</v>
      </c>
      <c r="G18" s="176">
        <f t="shared" si="3"/>
        <v>2.290823615118867</v>
      </c>
      <c r="H18" s="176">
        <v>0.24</v>
      </c>
      <c r="I18" s="176">
        <f t="shared" si="0"/>
        <v>0.34148923455188074</v>
      </c>
      <c r="J18" s="176">
        <v>2.71</v>
      </c>
      <c r="K18" s="176">
        <f t="shared" si="1"/>
        <v>3.8559826068149867</v>
      </c>
      <c r="L18" s="176">
        <v>0.86</v>
      </c>
      <c r="M18" s="176">
        <f t="shared" si="2"/>
        <v>1.2236697571442394</v>
      </c>
    </row>
    <row r="19" spans="1:13" ht="12.75">
      <c r="A19" s="47">
        <v>13</v>
      </c>
      <c r="B19" s="48" t="s">
        <v>135</v>
      </c>
      <c r="C19" s="48" t="s">
        <v>136</v>
      </c>
      <c r="D19" s="176">
        <v>184.9</v>
      </c>
      <c r="E19" s="176">
        <f t="shared" si="3"/>
        <v>263.0889977860115</v>
      </c>
      <c r="F19" s="176">
        <v>1.14</v>
      </c>
      <c r="G19" s="176">
        <f t="shared" si="3"/>
        <v>1.6220738641214334</v>
      </c>
      <c r="H19" s="176">
        <v>0.15</v>
      </c>
      <c r="I19" s="176">
        <f t="shared" si="0"/>
        <v>0.21343077159492546</v>
      </c>
      <c r="J19" s="176">
        <v>1.25</v>
      </c>
      <c r="K19" s="176">
        <f t="shared" si="1"/>
        <v>1.7785897632910457</v>
      </c>
      <c r="L19" s="176">
        <v>11.78</v>
      </c>
      <c r="M19" s="176">
        <f t="shared" si="2"/>
        <v>16.761429929254813</v>
      </c>
    </row>
    <row r="20" spans="1:13" ht="12.75">
      <c r="A20" s="47">
        <v>14</v>
      </c>
      <c r="B20" s="48" t="s">
        <v>135</v>
      </c>
      <c r="C20" s="48" t="s">
        <v>137</v>
      </c>
      <c r="D20" s="176">
        <v>197.08</v>
      </c>
      <c r="E20" s="176">
        <f t="shared" si="3"/>
        <v>280.41957643951946</v>
      </c>
      <c r="F20" s="176">
        <v>1.38</v>
      </c>
      <c r="G20" s="176">
        <f t="shared" si="3"/>
        <v>1.9635630986733141</v>
      </c>
      <c r="H20" s="176">
        <v>0.07</v>
      </c>
      <c r="I20" s="176">
        <f t="shared" si="0"/>
        <v>0.09960102674429856</v>
      </c>
      <c r="J20" s="176">
        <v>0</v>
      </c>
      <c r="K20" s="176">
        <f t="shared" si="1"/>
        <v>0</v>
      </c>
      <c r="L20" s="176">
        <v>5.37</v>
      </c>
      <c r="M20" s="176">
        <f t="shared" si="2"/>
        <v>7.640821623098332</v>
      </c>
    </row>
    <row r="21" spans="1:13" ht="12.75">
      <c r="A21" s="47">
        <v>15</v>
      </c>
      <c r="B21" s="48" t="s">
        <v>135</v>
      </c>
      <c r="C21" s="48" t="s">
        <v>138</v>
      </c>
      <c r="D21" s="176">
        <v>199.13</v>
      </c>
      <c r="E21" s="176">
        <f t="shared" si="3"/>
        <v>283.3364636513167</v>
      </c>
      <c r="F21" s="176">
        <v>1</v>
      </c>
      <c r="G21" s="176">
        <f t="shared" si="3"/>
        <v>1.4228718106328364</v>
      </c>
      <c r="H21" s="176">
        <v>0.13</v>
      </c>
      <c r="I21" s="176">
        <f t="shared" si="0"/>
        <v>0.18497333538226876</v>
      </c>
      <c r="J21" s="176">
        <v>1.9</v>
      </c>
      <c r="K21" s="176">
        <f t="shared" si="1"/>
        <v>2.7034564402023893</v>
      </c>
      <c r="L21" s="176">
        <v>1.73</v>
      </c>
      <c r="M21" s="176">
        <f t="shared" si="2"/>
        <v>2.461568232394807</v>
      </c>
    </row>
    <row r="22" spans="1:13" ht="12.75">
      <c r="A22" s="47">
        <v>16</v>
      </c>
      <c r="B22" s="48" t="s">
        <v>139</v>
      </c>
      <c r="C22" s="48" t="s">
        <v>140</v>
      </c>
      <c r="D22" s="176">
        <v>130.45</v>
      </c>
      <c r="E22" s="176">
        <f t="shared" si="3"/>
        <v>185.61362769705352</v>
      </c>
      <c r="F22" s="176">
        <v>1.48</v>
      </c>
      <c r="G22" s="176">
        <f t="shared" si="3"/>
        <v>2.105850279736598</v>
      </c>
      <c r="H22" s="176">
        <v>0.33</v>
      </c>
      <c r="I22" s="176">
        <f t="shared" si="0"/>
        <v>0.46954769750883607</v>
      </c>
      <c r="J22" s="176">
        <v>9.67</v>
      </c>
      <c r="K22" s="176">
        <f t="shared" si="1"/>
        <v>13.759170408819529</v>
      </c>
      <c r="L22" s="176">
        <v>4.19</v>
      </c>
      <c r="M22" s="176">
        <f t="shared" si="2"/>
        <v>5.961832886551585</v>
      </c>
    </row>
    <row r="23" spans="1:13" ht="12.75">
      <c r="A23" s="47">
        <v>17</v>
      </c>
      <c r="B23" s="48" t="s">
        <v>139</v>
      </c>
      <c r="C23" s="48" t="s">
        <v>141</v>
      </c>
      <c r="D23" s="176">
        <v>188.29</v>
      </c>
      <c r="E23" s="176">
        <f t="shared" si="3"/>
        <v>267.9125332240568</v>
      </c>
      <c r="F23" s="176">
        <v>1.68</v>
      </c>
      <c r="G23" s="176">
        <f t="shared" si="3"/>
        <v>2.390424641863165</v>
      </c>
      <c r="H23" s="176">
        <v>0.24</v>
      </c>
      <c r="I23" s="176">
        <f t="shared" si="0"/>
        <v>0.34148923455188074</v>
      </c>
      <c r="J23" s="176">
        <v>1.67</v>
      </c>
      <c r="K23" s="176">
        <f t="shared" si="1"/>
        <v>2.376195923756837</v>
      </c>
      <c r="L23" s="176">
        <v>6.24</v>
      </c>
      <c r="M23" s="176">
        <f t="shared" si="2"/>
        <v>8.8787200983489</v>
      </c>
    </row>
    <row r="24" spans="1:13" ht="12.75">
      <c r="A24" s="47">
        <v>18</v>
      </c>
      <c r="B24" s="48" t="s">
        <v>142</v>
      </c>
      <c r="C24" s="48" t="s">
        <v>143</v>
      </c>
      <c r="D24" s="176">
        <v>148.95</v>
      </c>
      <c r="E24" s="176">
        <f t="shared" si="3"/>
        <v>211.93675619376097</v>
      </c>
      <c r="F24" s="176">
        <v>1.05</v>
      </c>
      <c r="G24" s="176">
        <f t="shared" si="3"/>
        <v>1.4940154011644784</v>
      </c>
      <c r="H24" s="176">
        <v>0.12</v>
      </c>
      <c r="I24" s="176">
        <f t="shared" si="0"/>
        <v>0.17074461727594037</v>
      </c>
      <c r="J24" s="176">
        <v>0.79</v>
      </c>
      <c r="K24" s="176">
        <f t="shared" si="1"/>
        <v>1.1240687303999408</v>
      </c>
      <c r="L24" s="176">
        <v>3.56</v>
      </c>
      <c r="M24" s="176">
        <f t="shared" si="2"/>
        <v>5.065423645852898</v>
      </c>
    </row>
    <row r="25" spans="1:13" ht="12.75">
      <c r="A25" s="47">
        <v>19</v>
      </c>
      <c r="B25" s="48" t="s">
        <v>144</v>
      </c>
      <c r="C25" s="48" t="s">
        <v>145</v>
      </c>
      <c r="D25" s="176">
        <v>263.72</v>
      </c>
      <c r="E25" s="176">
        <f t="shared" si="3"/>
        <v>375.23975390009167</v>
      </c>
      <c r="F25" s="176">
        <v>1.39</v>
      </c>
      <c r="G25" s="176">
        <f t="shared" si="3"/>
        <v>1.9777918167796427</v>
      </c>
      <c r="H25" s="176">
        <v>0.17</v>
      </c>
      <c r="I25" s="176">
        <f t="shared" si="0"/>
        <v>0.24188820780758222</v>
      </c>
      <c r="J25" s="176">
        <v>2.93</v>
      </c>
      <c r="K25" s="176">
        <f t="shared" si="1"/>
        <v>4.169014405154211</v>
      </c>
      <c r="L25" s="176">
        <v>4.43</v>
      </c>
      <c r="M25" s="176">
        <f t="shared" si="2"/>
        <v>6.303322121103466</v>
      </c>
    </row>
    <row r="26" spans="1:13" ht="12.75">
      <c r="A26" s="47">
        <v>20</v>
      </c>
      <c r="B26" s="48" t="s">
        <v>144</v>
      </c>
      <c r="C26" s="48" t="s">
        <v>146</v>
      </c>
      <c r="D26" s="176">
        <v>205.85</v>
      </c>
      <c r="E26" s="176">
        <f t="shared" si="3"/>
        <v>292.89816221876936</v>
      </c>
      <c r="F26" s="176">
        <v>1.03</v>
      </c>
      <c r="G26" s="176">
        <f t="shared" si="3"/>
        <v>1.4655579649518216</v>
      </c>
      <c r="H26" s="176">
        <v>0.15</v>
      </c>
      <c r="I26" s="176">
        <f t="shared" si="0"/>
        <v>0.21343077159492546</v>
      </c>
      <c r="J26" s="176">
        <v>0.67</v>
      </c>
      <c r="K26" s="176">
        <f t="shared" si="1"/>
        <v>0.9533241131240006</v>
      </c>
      <c r="L26" s="176">
        <v>3.26</v>
      </c>
      <c r="M26" s="176">
        <f t="shared" si="2"/>
        <v>4.638562102663046</v>
      </c>
    </row>
    <row r="27" spans="1:13" ht="12.75">
      <c r="A27" s="47">
        <v>21</v>
      </c>
      <c r="B27" s="48" t="s">
        <v>144</v>
      </c>
      <c r="C27" s="48" t="s">
        <v>147</v>
      </c>
      <c r="D27" s="176">
        <v>250.8</v>
      </c>
      <c r="E27" s="176">
        <f t="shared" si="3"/>
        <v>356.85625010671544</v>
      </c>
      <c r="F27" s="176">
        <v>1.07</v>
      </c>
      <c r="G27" s="176">
        <f t="shared" si="3"/>
        <v>1.5224728373771352</v>
      </c>
      <c r="H27" s="176">
        <v>0.28</v>
      </c>
      <c r="I27" s="176">
        <f t="shared" si="0"/>
        <v>0.39840410697719425</v>
      </c>
      <c r="J27" s="176">
        <v>5.9</v>
      </c>
      <c r="K27" s="176">
        <f t="shared" si="1"/>
        <v>8.394943682733736</v>
      </c>
      <c r="L27" s="176">
        <v>7.91</v>
      </c>
      <c r="M27" s="176">
        <f t="shared" si="2"/>
        <v>11.254916022105737</v>
      </c>
    </row>
    <row r="28" spans="1:13" ht="12.75">
      <c r="A28" s="47">
        <v>22</v>
      </c>
      <c r="B28" s="48" t="s">
        <v>148</v>
      </c>
      <c r="C28" s="48" t="s">
        <v>149</v>
      </c>
      <c r="D28" s="176">
        <v>258.91</v>
      </c>
      <c r="E28" s="176">
        <f t="shared" si="3"/>
        <v>368.39574049094773</v>
      </c>
      <c r="F28" s="176">
        <v>0.98</v>
      </c>
      <c r="G28" s="176">
        <f t="shared" si="3"/>
        <v>1.3944143744201798</v>
      </c>
      <c r="H28" s="176">
        <v>0.23</v>
      </c>
      <c r="I28" s="176">
        <f t="shared" si="0"/>
        <v>0.32726051644555243</v>
      </c>
      <c r="J28" s="176">
        <v>0.51</v>
      </c>
      <c r="K28" s="176">
        <f t="shared" si="1"/>
        <v>0.7256646234227466</v>
      </c>
      <c r="L28" s="176">
        <v>3.63</v>
      </c>
      <c r="M28" s="176">
        <f t="shared" si="2"/>
        <v>5.165024672597196</v>
      </c>
    </row>
    <row r="29" spans="1:13" ht="12.75">
      <c r="A29" s="47">
        <v>23</v>
      </c>
      <c r="B29" s="48" t="s">
        <v>148</v>
      </c>
      <c r="C29" s="48" t="s">
        <v>150</v>
      </c>
      <c r="D29" s="176">
        <v>244.23</v>
      </c>
      <c r="E29" s="176">
        <f t="shared" si="3"/>
        <v>347.50798231085764</v>
      </c>
      <c r="F29" s="176">
        <v>0.95</v>
      </c>
      <c r="G29" s="176">
        <f t="shared" si="3"/>
        <v>1.3517282201011946</v>
      </c>
      <c r="H29" s="176">
        <v>0.21</v>
      </c>
      <c r="I29" s="176">
        <f t="shared" si="0"/>
        <v>0.29880308023289565</v>
      </c>
      <c r="J29" s="176">
        <v>3.2</v>
      </c>
      <c r="K29" s="176">
        <f t="shared" si="1"/>
        <v>4.553189794025077</v>
      </c>
      <c r="L29" s="176">
        <v>11.42</v>
      </c>
      <c r="M29" s="176">
        <f t="shared" si="2"/>
        <v>16.249196077426994</v>
      </c>
    </row>
    <row r="30" spans="1:13" ht="12.75">
      <c r="A30" s="47">
        <v>24</v>
      </c>
      <c r="B30" s="48" t="s">
        <v>148</v>
      </c>
      <c r="C30" s="48" t="s">
        <v>151</v>
      </c>
      <c r="D30" s="176">
        <v>159.85</v>
      </c>
      <c r="E30" s="176">
        <f t="shared" si="3"/>
        <v>227.4460589296589</v>
      </c>
      <c r="F30" s="176">
        <v>0.85</v>
      </c>
      <c r="G30" s="176">
        <f t="shared" si="3"/>
        <v>1.209441039037911</v>
      </c>
      <c r="H30" s="176">
        <v>0.21</v>
      </c>
      <c r="I30" s="176">
        <f t="shared" si="0"/>
        <v>0.29880308023289565</v>
      </c>
      <c r="J30" s="176">
        <v>0</v>
      </c>
      <c r="K30" s="176">
        <f t="shared" si="1"/>
        <v>0</v>
      </c>
      <c r="L30" s="176">
        <v>9.24</v>
      </c>
      <c r="M30" s="176">
        <f t="shared" si="2"/>
        <v>13.14733553024741</v>
      </c>
    </row>
    <row r="31" spans="1:13" ht="12.75">
      <c r="A31" s="47">
        <v>25</v>
      </c>
      <c r="B31" s="48" t="s">
        <v>152</v>
      </c>
      <c r="C31" s="48" t="s">
        <v>153</v>
      </c>
      <c r="D31" s="176">
        <v>167.08</v>
      </c>
      <c r="E31" s="176">
        <f t="shared" si="3"/>
        <v>237.73342212053433</v>
      </c>
      <c r="F31" s="176">
        <v>0.91</v>
      </c>
      <c r="G31" s="176">
        <f t="shared" si="3"/>
        <v>1.2948133476758812</v>
      </c>
      <c r="H31" s="176">
        <v>0.12</v>
      </c>
      <c r="I31" s="176">
        <f t="shared" si="0"/>
        <v>0.17074461727594037</v>
      </c>
      <c r="J31" s="176">
        <v>2.25</v>
      </c>
      <c r="K31" s="176">
        <f t="shared" si="1"/>
        <v>3.2014615739238823</v>
      </c>
      <c r="L31" s="176">
        <v>2.39</v>
      </c>
      <c r="M31" s="176">
        <f t="shared" si="2"/>
        <v>3.4006636274124795</v>
      </c>
    </row>
    <row r="32" spans="1:13" ht="12.75">
      <c r="A32" s="47">
        <v>26</v>
      </c>
      <c r="B32" s="48" t="s">
        <v>154</v>
      </c>
      <c r="C32" s="48" t="s">
        <v>155</v>
      </c>
      <c r="D32" s="176">
        <v>277.14</v>
      </c>
      <c r="E32" s="176">
        <f t="shared" si="3"/>
        <v>394.33469359878427</v>
      </c>
      <c r="F32" s="176">
        <v>1.25</v>
      </c>
      <c r="G32" s="176">
        <f t="shared" si="3"/>
        <v>1.7785897632910457</v>
      </c>
      <c r="H32" s="176">
        <v>0.15</v>
      </c>
      <c r="I32" s="176">
        <f t="shared" si="0"/>
        <v>0.21343077159492546</v>
      </c>
      <c r="J32" s="176">
        <v>1.95</v>
      </c>
      <c r="K32" s="176">
        <f t="shared" si="1"/>
        <v>2.7746000307340313</v>
      </c>
      <c r="L32" s="176">
        <v>5.37</v>
      </c>
      <c r="M32" s="176">
        <f t="shared" si="2"/>
        <v>7.640821623098332</v>
      </c>
    </row>
    <row r="33" spans="1:13" ht="12.75">
      <c r="A33" s="47">
        <v>27</v>
      </c>
      <c r="B33" s="48" t="s">
        <v>156</v>
      </c>
      <c r="C33" s="48" t="s">
        <v>157</v>
      </c>
      <c r="D33" s="176">
        <v>204.31</v>
      </c>
      <c r="E33" s="176">
        <f t="shared" si="3"/>
        <v>290.70693963039486</v>
      </c>
      <c r="F33" s="176">
        <v>0.62</v>
      </c>
      <c r="G33" s="176">
        <f t="shared" si="3"/>
        <v>0.8821805225923586</v>
      </c>
      <c r="H33" s="176">
        <v>0.27</v>
      </c>
      <c r="I33" s="176">
        <f t="shared" si="0"/>
        <v>0.3841753888708659</v>
      </c>
      <c r="J33" s="176">
        <v>0</v>
      </c>
      <c r="K33" s="176">
        <f t="shared" si="1"/>
        <v>0</v>
      </c>
      <c r="L33" s="176">
        <v>10.4</v>
      </c>
      <c r="M33" s="176">
        <f t="shared" si="2"/>
        <v>14.7978668305815</v>
      </c>
    </row>
    <row r="34" spans="1:13" ht="12.75">
      <c r="A34" s="47">
        <v>28</v>
      </c>
      <c r="B34" s="48" t="s">
        <v>156</v>
      </c>
      <c r="C34" s="48" t="s">
        <v>158</v>
      </c>
      <c r="D34" s="176">
        <v>136.11</v>
      </c>
      <c r="E34" s="176">
        <f t="shared" si="3"/>
        <v>193.66708214523538</v>
      </c>
      <c r="F34" s="176">
        <v>0.6</v>
      </c>
      <c r="G34" s="176">
        <f t="shared" si="3"/>
        <v>0.8537230863797018</v>
      </c>
      <c r="H34" s="176">
        <v>0.1</v>
      </c>
      <c r="I34" s="176">
        <f t="shared" si="0"/>
        <v>0.14228718106328367</v>
      </c>
      <c r="J34" s="176">
        <v>0</v>
      </c>
      <c r="K34" s="176">
        <f t="shared" si="1"/>
        <v>0</v>
      </c>
      <c r="L34" s="176">
        <v>9.33</v>
      </c>
      <c r="M34" s="176">
        <f t="shared" si="2"/>
        <v>13.275393993204364</v>
      </c>
    </row>
    <row r="35" spans="1:13" ht="12.75">
      <c r="A35" s="47">
        <v>29</v>
      </c>
      <c r="B35" s="48" t="s">
        <v>159</v>
      </c>
      <c r="C35" s="48" t="s">
        <v>160</v>
      </c>
      <c r="D35" s="176">
        <v>200.04</v>
      </c>
      <c r="E35" s="176">
        <f t="shared" si="3"/>
        <v>284.6312769989926</v>
      </c>
      <c r="F35" s="176">
        <v>1.14</v>
      </c>
      <c r="G35" s="176">
        <f t="shared" si="3"/>
        <v>1.6220738641214334</v>
      </c>
      <c r="H35" s="176">
        <v>0.18</v>
      </c>
      <c r="I35" s="176">
        <f t="shared" si="0"/>
        <v>0.25611692591391055</v>
      </c>
      <c r="J35" s="176">
        <v>4.88</v>
      </c>
      <c r="K35" s="176">
        <f t="shared" si="1"/>
        <v>6.943614435888242</v>
      </c>
      <c r="L35" s="176">
        <v>1.22</v>
      </c>
      <c r="M35" s="176">
        <f t="shared" si="2"/>
        <v>1.7359036089720605</v>
      </c>
    </row>
    <row r="36" spans="1:13" ht="12.75">
      <c r="A36" s="47">
        <v>30</v>
      </c>
      <c r="B36" s="48" t="s">
        <v>159</v>
      </c>
      <c r="C36" s="48" t="s">
        <v>161</v>
      </c>
      <c r="D36" s="176">
        <v>225</v>
      </c>
      <c r="E36" s="176">
        <f t="shared" si="3"/>
        <v>320.1461573923882</v>
      </c>
      <c r="F36" s="176">
        <v>1.17</v>
      </c>
      <c r="G36" s="176">
        <f t="shared" si="3"/>
        <v>1.6647600184404185</v>
      </c>
      <c r="H36" s="176">
        <v>0.56</v>
      </c>
      <c r="I36" s="176">
        <f t="shared" si="0"/>
        <v>0.7968082139543885</v>
      </c>
      <c r="J36" s="176">
        <v>3.49</v>
      </c>
      <c r="K36" s="176">
        <f t="shared" si="1"/>
        <v>4.9658226191086</v>
      </c>
      <c r="L36" s="176">
        <v>4.9</v>
      </c>
      <c r="M36" s="176">
        <f t="shared" si="2"/>
        <v>6.9720718721009</v>
      </c>
    </row>
    <row r="37" spans="1:13" ht="12.75">
      <c r="A37" s="47">
        <v>31</v>
      </c>
      <c r="B37" s="48" t="s">
        <v>159</v>
      </c>
      <c r="C37" s="48" t="s">
        <v>162</v>
      </c>
      <c r="D37" s="176">
        <v>199.42</v>
      </c>
      <c r="E37" s="176">
        <f t="shared" si="3"/>
        <v>283.7490964764002</v>
      </c>
      <c r="F37" s="176">
        <v>1.05</v>
      </c>
      <c r="G37" s="176">
        <f t="shared" si="3"/>
        <v>1.4940154011644784</v>
      </c>
      <c r="H37" s="176">
        <v>0.5</v>
      </c>
      <c r="I37" s="176">
        <f t="shared" si="0"/>
        <v>0.7114359053164182</v>
      </c>
      <c r="J37" s="176">
        <v>0.1</v>
      </c>
      <c r="K37" s="176">
        <f t="shared" si="1"/>
        <v>0.14228718106328367</v>
      </c>
      <c r="L37" s="176">
        <v>12.16</v>
      </c>
      <c r="M37" s="176">
        <f t="shared" si="2"/>
        <v>17.30212121729529</v>
      </c>
    </row>
    <row r="38" spans="1:13" ht="12.75">
      <c r="A38" s="47">
        <v>32</v>
      </c>
      <c r="B38" s="48" t="s">
        <v>163</v>
      </c>
      <c r="C38" s="48" t="s">
        <v>164</v>
      </c>
      <c r="D38" s="176">
        <v>131.38</v>
      </c>
      <c r="E38" s="176">
        <f t="shared" si="3"/>
        <v>186.93689848094206</v>
      </c>
      <c r="F38" s="176">
        <v>1.49</v>
      </c>
      <c r="G38" s="176">
        <f t="shared" si="3"/>
        <v>2.1200789978429264</v>
      </c>
      <c r="H38" s="176">
        <v>0.09</v>
      </c>
      <c r="I38" s="176">
        <f t="shared" si="0"/>
        <v>0.12805846295695528</v>
      </c>
      <c r="J38" s="176">
        <v>0</v>
      </c>
      <c r="K38" s="176">
        <f t="shared" si="1"/>
        <v>0</v>
      </c>
      <c r="L38" s="176">
        <v>1.9</v>
      </c>
      <c r="M38" s="176">
        <f t="shared" si="2"/>
        <v>2.7034564402023893</v>
      </c>
    </row>
    <row r="39" spans="1:13" ht="12.75">
      <c r="A39" s="47">
        <v>33</v>
      </c>
      <c r="B39" s="48" t="s">
        <v>163</v>
      </c>
      <c r="C39" s="48" t="s">
        <v>165</v>
      </c>
      <c r="D39" s="176">
        <v>136.55</v>
      </c>
      <c r="E39" s="176">
        <f t="shared" si="3"/>
        <v>194.29314574191383</v>
      </c>
      <c r="F39" s="176">
        <v>0.96</v>
      </c>
      <c r="G39" s="176">
        <f t="shared" si="3"/>
        <v>1.365956938207523</v>
      </c>
      <c r="H39" s="176">
        <v>0.14</v>
      </c>
      <c r="I39" s="176">
        <f aca="true" t="shared" si="4" ref="I39:I70">H39/$E$5</f>
        <v>0.19920205348859713</v>
      </c>
      <c r="J39" s="176">
        <v>0.37</v>
      </c>
      <c r="K39" s="176">
        <f aca="true" t="shared" si="5" ref="K39:K70">J39/$E$5</f>
        <v>0.5264625699341495</v>
      </c>
      <c r="L39" s="176">
        <v>2.73</v>
      </c>
      <c r="M39" s="176">
        <f aca="true" t="shared" si="6" ref="M39:M70">L39/$E$5</f>
        <v>3.884440043027644</v>
      </c>
    </row>
    <row r="40" spans="1:13" ht="12.75">
      <c r="A40" s="47">
        <v>34</v>
      </c>
      <c r="B40" s="48" t="s">
        <v>163</v>
      </c>
      <c r="C40" s="48" t="s">
        <v>166</v>
      </c>
      <c r="D40" s="176">
        <v>228.29</v>
      </c>
      <c r="E40" s="176">
        <f t="shared" si="3"/>
        <v>324.82740564937023</v>
      </c>
      <c r="F40" s="176">
        <v>1.61</v>
      </c>
      <c r="G40" s="176">
        <f t="shared" si="3"/>
        <v>2.290823615118867</v>
      </c>
      <c r="H40" s="176">
        <v>0.08</v>
      </c>
      <c r="I40" s="176">
        <f t="shared" si="4"/>
        <v>0.11382974485062693</v>
      </c>
      <c r="J40" s="176">
        <v>1.94</v>
      </c>
      <c r="K40" s="176">
        <f t="shared" si="5"/>
        <v>2.7603713126277025</v>
      </c>
      <c r="L40" s="176">
        <v>3.67</v>
      </c>
      <c r="M40" s="176">
        <f t="shared" si="6"/>
        <v>5.22193954502251</v>
      </c>
    </row>
    <row r="41" spans="1:13" ht="12.75">
      <c r="A41" s="47">
        <v>35</v>
      </c>
      <c r="B41" s="48" t="s">
        <v>163</v>
      </c>
      <c r="C41" s="48" t="s">
        <v>167</v>
      </c>
      <c r="D41" s="176">
        <v>203.34</v>
      </c>
      <c r="E41" s="176">
        <f t="shared" si="3"/>
        <v>289.326753974081</v>
      </c>
      <c r="F41" s="176">
        <v>0.63</v>
      </c>
      <c r="G41" s="176">
        <f t="shared" si="3"/>
        <v>0.896409240698687</v>
      </c>
      <c r="H41" s="176">
        <v>0.17</v>
      </c>
      <c r="I41" s="176">
        <f t="shared" si="4"/>
        <v>0.24188820780758222</v>
      </c>
      <c r="J41" s="176">
        <v>0.91</v>
      </c>
      <c r="K41" s="176">
        <f t="shared" si="5"/>
        <v>1.2948133476758812</v>
      </c>
      <c r="L41" s="176">
        <v>2.73</v>
      </c>
      <c r="M41" s="176">
        <f t="shared" si="6"/>
        <v>3.884440043027644</v>
      </c>
    </row>
    <row r="42" spans="1:13" ht="12.75">
      <c r="A42" s="47">
        <v>36</v>
      </c>
      <c r="B42" s="48" t="s">
        <v>163</v>
      </c>
      <c r="C42" s="48" t="s">
        <v>168</v>
      </c>
      <c r="D42" s="176">
        <v>145.06</v>
      </c>
      <c r="E42" s="176">
        <f t="shared" si="3"/>
        <v>206.40178485039925</v>
      </c>
      <c r="F42" s="176">
        <v>1</v>
      </c>
      <c r="G42" s="176">
        <f t="shared" si="3"/>
        <v>1.4228718106328364</v>
      </c>
      <c r="H42" s="176">
        <v>0.18</v>
      </c>
      <c r="I42" s="176">
        <f t="shared" si="4"/>
        <v>0.25611692591391055</v>
      </c>
      <c r="J42" s="176">
        <v>0</v>
      </c>
      <c r="K42" s="176">
        <f t="shared" si="5"/>
        <v>0</v>
      </c>
      <c r="L42" s="176">
        <v>1.94</v>
      </c>
      <c r="M42" s="176">
        <f t="shared" si="6"/>
        <v>2.7603713126277025</v>
      </c>
    </row>
    <row r="43" spans="1:13" ht="12.75">
      <c r="A43" s="47">
        <v>37</v>
      </c>
      <c r="B43" s="48" t="s">
        <v>169</v>
      </c>
      <c r="C43" s="48" t="s">
        <v>170</v>
      </c>
      <c r="D43" s="176">
        <v>161.36</v>
      </c>
      <c r="E43" s="176">
        <f t="shared" si="3"/>
        <v>229.59459536371452</v>
      </c>
      <c r="F43" s="176">
        <v>1.12</v>
      </c>
      <c r="G43" s="176">
        <f t="shared" si="3"/>
        <v>1.593616427908777</v>
      </c>
      <c r="H43" s="176">
        <v>0.11</v>
      </c>
      <c r="I43" s="176">
        <f t="shared" si="4"/>
        <v>0.156515899169612</v>
      </c>
      <c r="J43" s="176">
        <v>2.5</v>
      </c>
      <c r="K43" s="176">
        <f t="shared" si="5"/>
        <v>3.5571795265820914</v>
      </c>
      <c r="L43" s="176">
        <v>2.04</v>
      </c>
      <c r="M43" s="176">
        <f t="shared" si="6"/>
        <v>2.9026584936909865</v>
      </c>
    </row>
    <row r="44" spans="1:13" ht="12.75">
      <c r="A44" s="47">
        <v>38</v>
      </c>
      <c r="B44" s="48" t="s">
        <v>169</v>
      </c>
      <c r="C44" s="48" t="s">
        <v>171</v>
      </c>
      <c r="D44" s="176">
        <v>259.52</v>
      </c>
      <c r="E44" s="176">
        <f t="shared" si="3"/>
        <v>369.2636922954337</v>
      </c>
      <c r="F44" s="176">
        <v>1.54</v>
      </c>
      <c r="G44" s="176">
        <f t="shared" si="3"/>
        <v>2.1912225883745684</v>
      </c>
      <c r="H44" s="176">
        <v>0.24</v>
      </c>
      <c r="I44" s="176">
        <f t="shared" si="4"/>
        <v>0.34148923455188074</v>
      </c>
      <c r="J44" s="176">
        <v>0.38</v>
      </c>
      <c r="K44" s="176">
        <f t="shared" si="5"/>
        <v>0.5406912880404778</v>
      </c>
      <c r="L44" s="176">
        <v>1.08</v>
      </c>
      <c r="M44" s="176">
        <f t="shared" si="6"/>
        <v>1.5367015554834635</v>
      </c>
    </row>
    <row r="45" spans="1:13" ht="12.75">
      <c r="A45" s="47">
        <v>39</v>
      </c>
      <c r="B45" s="48" t="s">
        <v>169</v>
      </c>
      <c r="C45" s="48" t="s">
        <v>172</v>
      </c>
      <c r="D45" s="176">
        <v>132.95</v>
      </c>
      <c r="E45" s="176">
        <f t="shared" si="3"/>
        <v>189.1708072236356</v>
      </c>
      <c r="F45" s="176">
        <v>1.38</v>
      </c>
      <c r="G45" s="176">
        <f t="shared" si="3"/>
        <v>1.9635630986733141</v>
      </c>
      <c r="H45" s="176">
        <v>0.2</v>
      </c>
      <c r="I45" s="176">
        <f t="shared" si="4"/>
        <v>0.28457436212656734</v>
      </c>
      <c r="J45" s="176">
        <v>0</v>
      </c>
      <c r="K45" s="176">
        <f t="shared" si="5"/>
        <v>0</v>
      </c>
      <c r="L45" s="176">
        <v>2.52</v>
      </c>
      <c r="M45" s="176">
        <f t="shared" si="6"/>
        <v>3.585636962794748</v>
      </c>
    </row>
    <row r="46" spans="1:13" ht="12.75">
      <c r="A46" s="47">
        <v>40</v>
      </c>
      <c r="B46" s="48" t="s">
        <v>173</v>
      </c>
      <c r="C46" s="48" t="s">
        <v>174</v>
      </c>
      <c r="D46" s="176">
        <v>242.39</v>
      </c>
      <c r="E46" s="176">
        <f t="shared" si="3"/>
        <v>344.8898981792932</v>
      </c>
      <c r="F46" s="176">
        <v>1.15</v>
      </c>
      <c r="G46" s="176">
        <f t="shared" si="3"/>
        <v>1.636302582227762</v>
      </c>
      <c r="H46" s="176">
        <v>0.12</v>
      </c>
      <c r="I46" s="176">
        <f t="shared" si="4"/>
        <v>0.17074461727594037</v>
      </c>
      <c r="J46" s="176">
        <v>1.28</v>
      </c>
      <c r="K46" s="176">
        <f t="shared" si="5"/>
        <v>1.8212759176100308</v>
      </c>
      <c r="L46" s="176">
        <v>3.96</v>
      </c>
      <c r="M46" s="176">
        <f t="shared" si="6"/>
        <v>5.634572370106032</v>
      </c>
    </row>
    <row r="47" spans="1:13" ht="12.75">
      <c r="A47" s="47">
        <v>41</v>
      </c>
      <c r="B47" s="48" t="s">
        <v>173</v>
      </c>
      <c r="C47" s="48" t="s">
        <v>175</v>
      </c>
      <c r="D47" s="176">
        <v>150.73</v>
      </c>
      <c r="E47" s="176">
        <f t="shared" si="3"/>
        <v>214.46946801668744</v>
      </c>
      <c r="F47" s="176">
        <v>1.41</v>
      </c>
      <c r="G47" s="176">
        <f t="shared" si="3"/>
        <v>2.0062492529922995</v>
      </c>
      <c r="H47" s="176">
        <v>0.46</v>
      </c>
      <c r="I47" s="176">
        <f t="shared" si="4"/>
        <v>0.6545210328911049</v>
      </c>
      <c r="J47" s="176">
        <v>2.57</v>
      </c>
      <c r="K47" s="176">
        <f t="shared" si="5"/>
        <v>3.6567805533263895</v>
      </c>
      <c r="L47" s="176">
        <v>8.33</v>
      </c>
      <c r="M47" s="176">
        <f t="shared" si="6"/>
        <v>11.852522182571528</v>
      </c>
    </row>
    <row r="48" spans="1:13" ht="12.75">
      <c r="A48" s="47">
        <v>42</v>
      </c>
      <c r="B48" s="48" t="s">
        <v>173</v>
      </c>
      <c r="C48" s="48" t="s">
        <v>176</v>
      </c>
      <c r="D48" s="176">
        <v>280.5</v>
      </c>
      <c r="E48" s="176">
        <f t="shared" si="3"/>
        <v>399.1155428825106</v>
      </c>
      <c r="F48" s="176">
        <v>1.27</v>
      </c>
      <c r="G48" s="176">
        <f t="shared" si="3"/>
        <v>1.8070471995037023</v>
      </c>
      <c r="H48" s="176">
        <v>0.17</v>
      </c>
      <c r="I48" s="176">
        <f t="shared" si="4"/>
        <v>0.24188820780758222</v>
      </c>
      <c r="J48" s="176">
        <v>6.39</v>
      </c>
      <c r="K48" s="176">
        <f t="shared" si="5"/>
        <v>9.092150869943826</v>
      </c>
      <c r="L48" s="176">
        <v>9.53</v>
      </c>
      <c r="M48" s="176">
        <f t="shared" si="6"/>
        <v>13.55996835533093</v>
      </c>
    </row>
    <row r="49" spans="1:13" ht="12.75">
      <c r="A49" s="47">
        <v>43</v>
      </c>
      <c r="B49" s="48" t="s">
        <v>177</v>
      </c>
      <c r="C49" s="48" t="s">
        <v>178</v>
      </c>
      <c r="D49" s="176">
        <v>203.52</v>
      </c>
      <c r="E49" s="176">
        <f t="shared" si="3"/>
        <v>289.5828708999949</v>
      </c>
      <c r="F49" s="176">
        <v>1.38</v>
      </c>
      <c r="G49" s="176">
        <f t="shared" si="3"/>
        <v>1.9635630986733141</v>
      </c>
      <c r="H49" s="176">
        <v>0.41</v>
      </c>
      <c r="I49" s="176">
        <f t="shared" si="4"/>
        <v>0.583377442359463</v>
      </c>
      <c r="J49" s="176">
        <v>3.54</v>
      </c>
      <c r="K49" s="176">
        <f t="shared" si="5"/>
        <v>5.036966209640242</v>
      </c>
      <c r="L49" s="176">
        <v>4.07</v>
      </c>
      <c r="M49" s="176">
        <f t="shared" si="6"/>
        <v>5.791088269275645</v>
      </c>
    </row>
    <row r="50" spans="1:13" ht="12.75">
      <c r="A50" s="47">
        <v>44</v>
      </c>
      <c r="B50" s="48" t="s">
        <v>177</v>
      </c>
      <c r="C50" s="48" t="s">
        <v>179</v>
      </c>
      <c r="D50" s="176">
        <v>162.46</v>
      </c>
      <c r="E50" s="176">
        <f t="shared" si="3"/>
        <v>231.15975435541063</v>
      </c>
      <c r="F50" s="176">
        <v>1.19</v>
      </c>
      <c r="G50" s="176">
        <f t="shared" si="3"/>
        <v>1.6932174546530754</v>
      </c>
      <c r="H50" s="176">
        <v>0.15</v>
      </c>
      <c r="I50" s="176">
        <f t="shared" si="4"/>
        <v>0.21343077159492546</v>
      </c>
      <c r="J50" s="176">
        <v>2.77</v>
      </c>
      <c r="K50" s="176">
        <f t="shared" si="5"/>
        <v>3.941354915452957</v>
      </c>
      <c r="L50" s="176">
        <v>1.58</v>
      </c>
      <c r="M50" s="176">
        <f t="shared" si="6"/>
        <v>2.2481374607998816</v>
      </c>
    </row>
    <row r="51" spans="1:13" ht="12.75">
      <c r="A51" s="47">
        <v>45</v>
      </c>
      <c r="B51" s="48" t="s">
        <v>180</v>
      </c>
      <c r="C51" s="48" t="s">
        <v>181</v>
      </c>
      <c r="D51" s="176">
        <v>216.14</v>
      </c>
      <c r="E51" s="176">
        <f t="shared" si="3"/>
        <v>307.5395131501813</v>
      </c>
      <c r="F51" s="176">
        <v>1.3</v>
      </c>
      <c r="G51" s="176">
        <f t="shared" si="3"/>
        <v>1.8497333538226874</v>
      </c>
      <c r="H51" s="176">
        <v>0.31</v>
      </c>
      <c r="I51" s="176">
        <f t="shared" si="4"/>
        <v>0.4410902612961793</v>
      </c>
      <c r="J51" s="176">
        <v>3.07</v>
      </c>
      <c r="K51" s="176">
        <f t="shared" si="5"/>
        <v>4.368216458642808</v>
      </c>
      <c r="L51" s="176">
        <v>3.13</v>
      </c>
      <c r="M51" s="176">
        <f t="shared" si="6"/>
        <v>4.453588767280778</v>
      </c>
    </row>
    <row r="52" spans="1:13" ht="12.75">
      <c r="A52" s="47">
        <v>46</v>
      </c>
      <c r="B52" s="48" t="s">
        <v>180</v>
      </c>
      <c r="C52" s="48" t="s">
        <v>182</v>
      </c>
      <c r="D52" s="176">
        <v>204.74</v>
      </c>
      <c r="E52" s="176">
        <f t="shared" si="3"/>
        <v>291.31877450896695</v>
      </c>
      <c r="F52" s="176">
        <v>1.32</v>
      </c>
      <c r="G52" s="176">
        <f t="shared" si="3"/>
        <v>1.8781907900353443</v>
      </c>
      <c r="H52" s="176">
        <v>0.24</v>
      </c>
      <c r="I52" s="176">
        <f t="shared" si="4"/>
        <v>0.34148923455188074</v>
      </c>
      <c r="J52" s="176">
        <v>3.24</v>
      </c>
      <c r="K52" s="176">
        <f t="shared" si="5"/>
        <v>4.610104666450391</v>
      </c>
      <c r="L52" s="176">
        <v>1.47</v>
      </c>
      <c r="M52" s="176">
        <f t="shared" si="6"/>
        <v>2.09162156163027</v>
      </c>
    </row>
    <row r="53" spans="1:13" ht="12.75">
      <c r="A53" s="47">
        <v>47</v>
      </c>
      <c r="B53" s="48" t="s">
        <v>180</v>
      </c>
      <c r="C53" s="48" t="s">
        <v>183</v>
      </c>
      <c r="D53" s="176">
        <v>232.45</v>
      </c>
      <c r="E53" s="176">
        <f t="shared" si="3"/>
        <v>330.74655238160284</v>
      </c>
      <c r="F53" s="176">
        <v>1.35</v>
      </c>
      <c r="G53" s="176">
        <f t="shared" si="3"/>
        <v>1.9208769443543294</v>
      </c>
      <c r="H53" s="176">
        <v>0.35</v>
      </c>
      <c r="I53" s="176">
        <f t="shared" si="4"/>
        <v>0.49800513372149274</v>
      </c>
      <c r="J53" s="176">
        <v>1.63</v>
      </c>
      <c r="K53" s="176">
        <f t="shared" si="5"/>
        <v>2.319281051331523</v>
      </c>
      <c r="L53" s="176">
        <v>5.09</v>
      </c>
      <c r="M53" s="176">
        <f t="shared" si="6"/>
        <v>7.2424175161211375</v>
      </c>
    </row>
    <row r="54" spans="1:13" ht="12.75">
      <c r="A54" s="47">
        <v>48</v>
      </c>
      <c r="B54" s="48" t="s">
        <v>180</v>
      </c>
      <c r="C54" s="48" t="s">
        <v>184</v>
      </c>
      <c r="D54" s="176">
        <v>240.11</v>
      </c>
      <c r="E54" s="176">
        <f t="shared" si="3"/>
        <v>341.6457504510504</v>
      </c>
      <c r="F54" s="176">
        <v>0.92</v>
      </c>
      <c r="G54" s="176">
        <f t="shared" si="3"/>
        <v>1.3090420657822097</v>
      </c>
      <c r="H54" s="176">
        <v>0.51</v>
      </c>
      <c r="I54" s="176">
        <f t="shared" si="4"/>
        <v>0.7256646234227466</v>
      </c>
      <c r="J54" s="176">
        <v>2.1</v>
      </c>
      <c r="K54" s="176">
        <f t="shared" si="5"/>
        <v>2.988030802328957</v>
      </c>
      <c r="L54" s="176">
        <v>3.86</v>
      </c>
      <c r="M54" s="176">
        <f t="shared" si="6"/>
        <v>5.492285189042748</v>
      </c>
    </row>
    <row r="55" spans="1:13" ht="12.75">
      <c r="A55" s="47">
        <v>49</v>
      </c>
      <c r="B55" s="48" t="s">
        <v>180</v>
      </c>
      <c r="C55" s="48" t="s">
        <v>185</v>
      </c>
      <c r="D55" s="176">
        <v>181.51</v>
      </c>
      <c r="E55" s="176">
        <f t="shared" si="3"/>
        <v>258.26546234796615</v>
      </c>
      <c r="F55" s="176">
        <v>1.51</v>
      </c>
      <c r="G55" s="176">
        <f t="shared" si="3"/>
        <v>2.148536434055583</v>
      </c>
      <c r="H55" s="176">
        <v>0.18</v>
      </c>
      <c r="I55" s="176">
        <f t="shared" si="4"/>
        <v>0.25611692591391055</v>
      </c>
      <c r="J55" s="176">
        <v>0.52</v>
      </c>
      <c r="K55" s="176">
        <f t="shared" si="5"/>
        <v>0.739893341529075</v>
      </c>
      <c r="L55" s="176">
        <v>5.31</v>
      </c>
      <c r="M55" s="176">
        <f t="shared" si="6"/>
        <v>7.555449314460361</v>
      </c>
    </row>
    <row r="56" spans="1:13" ht="12.75">
      <c r="A56" s="47">
        <v>50</v>
      </c>
      <c r="B56" s="48" t="s">
        <v>180</v>
      </c>
      <c r="C56" s="48" t="s">
        <v>186</v>
      </c>
      <c r="D56" s="176">
        <v>223.71</v>
      </c>
      <c r="E56" s="176">
        <f t="shared" si="3"/>
        <v>318.31065275667186</v>
      </c>
      <c r="F56" s="176">
        <v>0.93</v>
      </c>
      <c r="G56" s="176">
        <f t="shared" si="3"/>
        <v>1.323270783888538</v>
      </c>
      <c r="H56" s="176">
        <v>0.21</v>
      </c>
      <c r="I56" s="176">
        <f t="shared" si="4"/>
        <v>0.29880308023289565</v>
      </c>
      <c r="J56" s="176">
        <v>0</v>
      </c>
      <c r="K56" s="176">
        <f t="shared" si="5"/>
        <v>0</v>
      </c>
      <c r="L56" s="176">
        <v>17.9</v>
      </c>
      <c r="M56" s="176">
        <f t="shared" si="6"/>
        <v>25.46940541032777</v>
      </c>
    </row>
    <row r="57" spans="1:13" ht="12.75">
      <c r="A57" s="47">
        <v>51</v>
      </c>
      <c r="B57" s="48" t="s">
        <v>180</v>
      </c>
      <c r="C57" s="48" t="s">
        <v>187</v>
      </c>
      <c r="D57" s="176">
        <v>239.47</v>
      </c>
      <c r="E57" s="176">
        <f t="shared" si="3"/>
        <v>340.7351124922454</v>
      </c>
      <c r="F57" s="176">
        <v>1.05</v>
      </c>
      <c r="G57" s="176">
        <f t="shared" si="3"/>
        <v>1.4940154011644784</v>
      </c>
      <c r="H57" s="176">
        <v>0.22</v>
      </c>
      <c r="I57" s="176">
        <f t="shared" si="4"/>
        <v>0.313031798339224</v>
      </c>
      <c r="J57" s="176">
        <v>0.49</v>
      </c>
      <c r="K57" s="176">
        <f t="shared" si="5"/>
        <v>0.6972071872100899</v>
      </c>
      <c r="L57" s="176">
        <v>9.89</v>
      </c>
      <c r="M57" s="176">
        <f t="shared" si="6"/>
        <v>14.072202207158753</v>
      </c>
    </row>
    <row r="58" spans="1:13" ht="12.75">
      <c r="A58" s="47">
        <v>52</v>
      </c>
      <c r="B58" s="48" t="s">
        <v>188</v>
      </c>
      <c r="C58" s="48" t="s">
        <v>189</v>
      </c>
      <c r="D58" s="176">
        <v>221.98</v>
      </c>
      <c r="E58" s="176">
        <f t="shared" si="3"/>
        <v>315.84908452427703</v>
      </c>
      <c r="F58" s="176">
        <v>0.79</v>
      </c>
      <c r="G58" s="176">
        <f t="shared" si="3"/>
        <v>1.1240687303999408</v>
      </c>
      <c r="H58" s="176">
        <v>0.11</v>
      </c>
      <c r="I58" s="176">
        <f t="shared" si="4"/>
        <v>0.156515899169612</v>
      </c>
      <c r="J58" s="176">
        <v>3.38</v>
      </c>
      <c r="K58" s="176">
        <f t="shared" si="5"/>
        <v>4.809306719938987</v>
      </c>
      <c r="L58" s="176">
        <v>2.23</v>
      </c>
      <c r="M58" s="176">
        <f t="shared" si="6"/>
        <v>3.1730041377112252</v>
      </c>
    </row>
    <row r="59" spans="1:13" ht="12.75">
      <c r="A59" s="47">
        <v>53</v>
      </c>
      <c r="B59" s="48" t="s">
        <v>190</v>
      </c>
      <c r="C59" s="48" t="s">
        <v>191</v>
      </c>
      <c r="D59" s="176">
        <v>154.37</v>
      </c>
      <c r="E59" s="176">
        <f t="shared" si="3"/>
        <v>219.64872140739098</v>
      </c>
      <c r="F59" s="176">
        <v>1.43</v>
      </c>
      <c r="G59" s="176">
        <f t="shared" si="3"/>
        <v>2.034706689204956</v>
      </c>
      <c r="H59" s="176">
        <v>0.24</v>
      </c>
      <c r="I59" s="176">
        <f t="shared" si="4"/>
        <v>0.34148923455188074</v>
      </c>
      <c r="J59" s="176">
        <v>0.16</v>
      </c>
      <c r="K59" s="176">
        <f t="shared" si="5"/>
        <v>0.22765948970125385</v>
      </c>
      <c r="L59" s="176">
        <v>3.08</v>
      </c>
      <c r="M59" s="176">
        <f t="shared" si="6"/>
        <v>4.382445176749137</v>
      </c>
    </row>
    <row r="60" spans="1:13" ht="12.75">
      <c r="A60" s="47">
        <v>54</v>
      </c>
      <c r="B60" s="48" t="s">
        <v>190</v>
      </c>
      <c r="C60" s="48" t="s">
        <v>192</v>
      </c>
      <c r="D60" s="176">
        <v>139.36</v>
      </c>
      <c r="E60" s="176">
        <f t="shared" si="3"/>
        <v>198.29141552979212</v>
      </c>
      <c r="F60" s="176">
        <v>0.82</v>
      </c>
      <c r="G60" s="176">
        <f t="shared" si="3"/>
        <v>1.166754884718926</v>
      </c>
      <c r="H60" s="176">
        <v>0.13</v>
      </c>
      <c r="I60" s="176">
        <f t="shared" si="4"/>
        <v>0.18497333538226876</v>
      </c>
      <c r="J60" s="176">
        <v>0</v>
      </c>
      <c r="K60" s="176">
        <f t="shared" si="5"/>
        <v>0</v>
      </c>
      <c r="L60" s="176">
        <v>4.53</v>
      </c>
      <c r="M60" s="176">
        <f t="shared" si="6"/>
        <v>6.4456093021667495</v>
      </c>
    </row>
    <row r="61" spans="1:13" ht="12.75">
      <c r="A61" s="47">
        <v>55</v>
      </c>
      <c r="B61" s="48" t="s">
        <v>190</v>
      </c>
      <c r="C61" s="48" t="s">
        <v>193</v>
      </c>
      <c r="D61" s="176">
        <v>252.99</v>
      </c>
      <c r="E61" s="176">
        <f t="shared" si="3"/>
        <v>359.97233937200133</v>
      </c>
      <c r="F61" s="176">
        <v>1.27</v>
      </c>
      <c r="G61" s="176">
        <f t="shared" si="3"/>
        <v>1.8070471995037023</v>
      </c>
      <c r="H61" s="176">
        <v>0.16</v>
      </c>
      <c r="I61" s="176">
        <f t="shared" si="4"/>
        <v>0.22765948970125385</v>
      </c>
      <c r="J61" s="176">
        <v>2.38</v>
      </c>
      <c r="K61" s="176">
        <f t="shared" si="5"/>
        <v>3.3864349093061508</v>
      </c>
      <c r="L61" s="176">
        <v>12.26</v>
      </c>
      <c r="M61" s="176">
        <f t="shared" si="6"/>
        <v>17.444408398358576</v>
      </c>
    </row>
    <row r="62" spans="1:13" ht="12.75">
      <c r="A62" s="47">
        <v>56</v>
      </c>
      <c r="B62" s="48" t="s">
        <v>190</v>
      </c>
      <c r="C62" s="48" t="s">
        <v>194</v>
      </c>
      <c r="D62" s="176">
        <v>140.14</v>
      </c>
      <c r="E62" s="176">
        <f t="shared" si="3"/>
        <v>199.4012555420857</v>
      </c>
      <c r="F62" s="176">
        <v>0.46</v>
      </c>
      <c r="G62" s="176">
        <f t="shared" si="3"/>
        <v>0.6545210328911049</v>
      </c>
      <c r="H62" s="176">
        <v>0.16</v>
      </c>
      <c r="I62" s="176">
        <f t="shared" si="4"/>
        <v>0.22765948970125385</v>
      </c>
      <c r="J62" s="176">
        <v>0</v>
      </c>
      <c r="K62" s="176">
        <f t="shared" si="5"/>
        <v>0</v>
      </c>
      <c r="L62" s="176">
        <v>2.95</v>
      </c>
      <c r="M62" s="176">
        <f t="shared" si="6"/>
        <v>4.197471841366868</v>
      </c>
    </row>
    <row r="63" spans="1:13" ht="12.75">
      <c r="A63" s="47">
        <v>57</v>
      </c>
      <c r="B63" s="48" t="s">
        <v>190</v>
      </c>
      <c r="C63" s="48" t="s">
        <v>195</v>
      </c>
      <c r="D63" s="176">
        <v>135.41</v>
      </c>
      <c r="E63" s="176">
        <f t="shared" si="3"/>
        <v>192.67107187779237</v>
      </c>
      <c r="F63" s="176">
        <v>0.83</v>
      </c>
      <c r="G63" s="176">
        <f t="shared" si="3"/>
        <v>1.1809836028252543</v>
      </c>
      <c r="H63" s="176">
        <v>0.2</v>
      </c>
      <c r="I63" s="176">
        <f t="shared" si="4"/>
        <v>0.28457436212656734</v>
      </c>
      <c r="J63" s="176">
        <v>0.36</v>
      </c>
      <c r="K63" s="176">
        <f t="shared" si="5"/>
        <v>0.5122338518278211</v>
      </c>
      <c r="L63" s="176">
        <v>2.89</v>
      </c>
      <c r="M63" s="176">
        <f t="shared" si="6"/>
        <v>4.112099532728898</v>
      </c>
    </row>
    <row r="64" spans="1:13" ht="12.75">
      <c r="A64" s="47">
        <v>58</v>
      </c>
      <c r="B64" s="48" t="s">
        <v>190</v>
      </c>
      <c r="C64" s="48" t="s">
        <v>196</v>
      </c>
      <c r="D64" s="176">
        <v>157.85</v>
      </c>
      <c r="E64" s="176">
        <f t="shared" si="3"/>
        <v>224.60031530839322</v>
      </c>
      <c r="F64" s="176">
        <v>1.26</v>
      </c>
      <c r="G64" s="176">
        <f t="shared" si="3"/>
        <v>1.792818481397374</v>
      </c>
      <c r="H64" s="176">
        <v>0.27</v>
      </c>
      <c r="I64" s="176">
        <f t="shared" si="4"/>
        <v>0.3841753888708659</v>
      </c>
      <c r="J64" s="176">
        <v>0</v>
      </c>
      <c r="K64" s="176">
        <f t="shared" si="5"/>
        <v>0</v>
      </c>
      <c r="L64" s="176">
        <v>2.06</v>
      </c>
      <c r="M64" s="176">
        <f t="shared" si="6"/>
        <v>2.931115929903643</v>
      </c>
    </row>
    <row r="65" spans="1:13" ht="12.75">
      <c r="A65" s="47">
        <v>59</v>
      </c>
      <c r="B65" s="48" t="s">
        <v>190</v>
      </c>
      <c r="C65" s="48" t="s">
        <v>197</v>
      </c>
      <c r="D65" s="176">
        <v>186.41</v>
      </c>
      <c r="E65" s="176">
        <f t="shared" si="3"/>
        <v>265.23753422006706</v>
      </c>
      <c r="F65" s="176">
        <v>1.36</v>
      </c>
      <c r="G65" s="176">
        <f t="shared" si="3"/>
        <v>1.9351056624606577</v>
      </c>
      <c r="H65" s="176">
        <v>0.11</v>
      </c>
      <c r="I65" s="176">
        <f t="shared" si="4"/>
        <v>0.156515899169612</v>
      </c>
      <c r="J65" s="176">
        <v>0.27</v>
      </c>
      <c r="K65" s="176">
        <f t="shared" si="5"/>
        <v>0.3841753888708659</v>
      </c>
      <c r="L65" s="176">
        <v>7</v>
      </c>
      <c r="M65" s="176">
        <f t="shared" si="6"/>
        <v>9.960102674429855</v>
      </c>
    </row>
    <row r="66" spans="1:13" ht="12.75">
      <c r="A66" s="47">
        <v>60</v>
      </c>
      <c r="B66" s="48" t="s">
        <v>190</v>
      </c>
      <c r="C66" s="48" t="s">
        <v>198</v>
      </c>
      <c r="D66" s="176">
        <v>193.63</v>
      </c>
      <c r="E66" s="176">
        <f t="shared" si="3"/>
        <v>275.51066869283613</v>
      </c>
      <c r="F66" s="176">
        <v>1.05</v>
      </c>
      <c r="G66" s="176">
        <f t="shared" si="3"/>
        <v>1.4940154011644784</v>
      </c>
      <c r="H66" s="176">
        <v>0.13</v>
      </c>
      <c r="I66" s="176">
        <f t="shared" si="4"/>
        <v>0.18497333538226876</v>
      </c>
      <c r="J66" s="176">
        <v>1.25</v>
      </c>
      <c r="K66" s="176">
        <f t="shared" si="5"/>
        <v>1.7785897632910457</v>
      </c>
      <c r="L66" s="176">
        <v>10.54</v>
      </c>
      <c r="M66" s="176">
        <f t="shared" si="6"/>
        <v>14.997068884070096</v>
      </c>
    </row>
    <row r="67" spans="1:13" ht="12.75">
      <c r="A67" s="47">
        <v>61</v>
      </c>
      <c r="B67" s="48" t="s">
        <v>190</v>
      </c>
      <c r="C67" s="48" t="s">
        <v>199</v>
      </c>
      <c r="D67" s="176">
        <v>151.76</v>
      </c>
      <c r="E67" s="176">
        <f t="shared" si="3"/>
        <v>215.93502598163926</v>
      </c>
      <c r="F67" s="176">
        <v>1.36</v>
      </c>
      <c r="G67" s="176">
        <f t="shared" si="3"/>
        <v>1.9351056624606577</v>
      </c>
      <c r="H67" s="176">
        <v>0.33</v>
      </c>
      <c r="I67" s="176">
        <f t="shared" si="4"/>
        <v>0.46954769750883607</v>
      </c>
      <c r="J67" s="176">
        <v>0.24</v>
      </c>
      <c r="K67" s="176">
        <f t="shared" si="5"/>
        <v>0.34148923455188074</v>
      </c>
      <c r="L67" s="176">
        <v>0</v>
      </c>
      <c r="M67" s="176">
        <f t="shared" si="6"/>
        <v>0</v>
      </c>
    </row>
    <row r="68" spans="1:13" ht="12.75">
      <c r="A68" s="47">
        <v>62</v>
      </c>
      <c r="B68" s="48" t="s">
        <v>200</v>
      </c>
      <c r="C68" s="48" t="s">
        <v>201</v>
      </c>
      <c r="D68" s="176">
        <v>256.91</v>
      </c>
      <c r="E68" s="176">
        <f t="shared" si="3"/>
        <v>365.54999686968205</v>
      </c>
      <c r="F68" s="176">
        <v>1.43</v>
      </c>
      <c r="G68" s="176">
        <f t="shared" si="3"/>
        <v>2.034706689204956</v>
      </c>
      <c r="H68" s="176">
        <v>0.24</v>
      </c>
      <c r="I68" s="176">
        <f t="shared" si="4"/>
        <v>0.34148923455188074</v>
      </c>
      <c r="J68" s="176">
        <v>1.66</v>
      </c>
      <c r="K68" s="176">
        <f t="shared" si="5"/>
        <v>2.3619672056505086</v>
      </c>
      <c r="L68" s="176">
        <v>16.16</v>
      </c>
      <c r="M68" s="176">
        <f t="shared" si="6"/>
        <v>22.99360845982664</v>
      </c>
    </row>
    <row r="69" spans="1:13" ht="12.75">
      <c r="A69" s="47">
        <v>63</v>
      </c>
      <c r="B69" s="48" t="s">
        <v>202</v>
      </c>
      <c r="C69" s="48" t="s">
        <v>203</v>
      </c>
      <c r="D69" s="176">
        <v>176.67</v>
      </c>
      <c r="E69" s="176">
        <f t="shared" si="3"/>
        <v>251.3787627845032</v>
      </c>
      <c r="F69" s="176">
        <v>1.12</v>
      </c>
      <c r="G69" s="176">
        <f t="shared" si="3"/>
        <v>1.593616427908777</v>
      </c>
      <c r="H69" s="176">
        <v>0.21</v>
      </c>
      <c r="I69" s="176">
        <f t="shared" si="4"/>
        <v>0.29880308023289565</v>
      </c>
      <c r="J69" s="176">
        <v>0.78</v>
      </c>
      <c r="K69" s="176">
        <f t="shared" si="5"/>
        <v>1.1098400122936125</v>
      </c>
      <c r="L69" s="176">
        <v>2.4</v>
      </c>
      <c r="M69" s="176">
        <f t="shared" si="6"/>
        <v>3.4148923455188074</v>
      </c>
    </row>
    <row r="70" spans="1:13" ht="12.75">
      <c r="A70" s="47">
        <v>64</v>
      </c>
      <c r="B70" s="48" t="s">
        <v>202</v>
      </c>
      <c r="C70" s="48" t="s">
        <v>204</v>
      </c>
      <c r="D70" s="176">
        <v>194.19</v>
      </c>
      <c r="E70" s="176">
        <f t="shared" si="3"/>
        <v>276.3074769067905</v>
      </c>
      <c r="F70" s="176">
        <v>1.03</v>
      </c>
      <c r="G70" s="176">
        <f t="shared" si="3"/>
        <v>1.4655579649518216</v>
      </c>
      <c r="H70" s="176">
        <v>0.18</v>
      </c>
      <c r="I70" s="176">
        <f t="shared" si="4"/>
        <v>0.25611692591391055</v>
      </c>
      <c r="J70" s="176">
        <v>0.86</v>
      </c>
      <c r="K70" s="176">
        <f t="shared" si="5"/>
        <v>1.2236697571442394</v>
      </c>
      <c r="L70" s="176">
        <v>1.94</v>
      </c>
      <c r="M70" s="176">
        <f t="shared" si="6"/>
        <v>2.7603713126277025</v>
      </c>
    </row>
    <row r="71" spans="1:13" ht="12.75">
      <c r="A71" s="47">
        <v>65</v>
      </c>
      <c r="B71" s="48" t="s">
        <v>205</v>
      </c>
      <c r="C71" s="48" t="s">
        <v>206</v>
      </c>
      <c r="D71" s="176">
        <v>190.29</v>
      </c>
      <c r="E71" s="176">
        <f t="shared" si="3"/>
        <v>270.7582768453224</v>
      </c>
      <c r="F71" s="176">
        <v>1.27</v>
      </c>
      <c r="G71" s="176">
        <f t="shared" si="3"/>
        <v>1.8070471995037023</v>
      </c>
      <c r="H71" s="176">
        <v>0.24</v>
      </c>
      <c r="I71" s="176">
        <f aca="true" t="shared" si="7" ref="I71:I85">H71/$E$5</f>
        <v>0.34148923455188074</v>
      </c>
      <c r="J71" s="176">
        <v>1.07</v>
      </c>
      <c r="K71" s="176">
        <f aca="true" t="shared" si="8" ref="K71:K85">J71/$E$5</f>
        <v>1.5224728373771352</v>
      </c>
      <c r="L71" s="176">
        <v>6.52</v>
      </c>
      <c r="M71" s="176">
        <f aca="true" t="shared" si="9" ref="M71:M85">L71/$E$5</f>
        <v>9.277124205326093</v>
      </c>
    </row>
    <row r="72" spans="1:13" ht="12.75">
      <c r="A72" s="47">
        <v>66</v>
      </c>
      <c r="B72" s="48" t="s">
        <v>207</v>
      </c>
      <c r="C72" s="48" t="s">
        <v>208</v>
      </c>
      <c r="D72" s="176">
        <v>185.07</v>
      </c>
      <c r="E72" s="176">
        <f aca="true" t="shared" si="10" ref="E72:G125">D72/$E$5</f>
        <v>263.33088599381904</v>
      </c>
      <c r="F72" s="176">
        <v>1.09</v>
      </c>
      <c r="G72" s="176">
        <f t="shared" si="10"/>
        <v>1.5509302735897919</v>
      </c>
      <c r="H72" s="176">
        <v>0.19</v>
      </c>
      <c r="I72" s="176">
        <f t="shared" si="7"/>
        <v>0.2703456440202389</v>
      </c>
      <c r="J72" s="176">
        <v>0.67</v>
      </c>
      <c r="K72" s="176">
        <f t="shared" si="8"/>
        <v>0.9533241131240006</v>
      </c>
      <c r="L72" s="176">
        <v>11.11</v>
      </c>
      <c r="M72" s="176">
        <f t="shared" si="9"/>
        <v>15.808105816130812</v>
      </c>
    </row>
    <row r="73" spans="1:13" ht="12.75">
      <c r="A73" s="47">
        <v>67</v>
      </c>
      <c r="B73" s="48" t="s">
        <v>207</v>
      </c>
      <c r="C73" s="48" t="s">
        <v>209</v>
      </c>
      <c r="D73" s="176">
        <v>267.52</v>
      </c>
      <c r="E73" s="176">
        <f t="shared" si="10"/>
        <v>380.6466667804964</v>
      </c>
      <c r="F73" s="176">
        <v>1.39</v>
      </c>
      <c r="G73" s="176">
        <f t="shared" si="10"/>
        <v>1.9777918167796427</v>
      </c>
      <c r="H73" s="176">
        <v>0.21</v>
      </c>
      <c r="I73" s="176">
        <f t="shared" si="7"/>
        <v>0.29880308023289565</v>
      </c>
      <c r="J73" s="176">
        <v>0</v>
      </c>
      <c r="K73" s="176">
        <f t="shared" si="8"/>
        <v>0</v>
      </c>
      <c r="L73" s="176">
        <v>12.18</v>
      </c>
      <c r="M73" s="176">
        <f t="shared" si="9"/>
        <v>17.33057865350795</v>
      </c>
    </row>
    <row r="74" spans="1:13" ht="12.75">
      <c r="A74" s="47">
        <v>68</v>
      </c>
      <c r="B74" s="48" t="s">
        <v>207</v>
      </c>
      <c r="C74" s="48" t="s">
        <v>210</v>
      </c>
      <c r="D74" s="176">
        <v>172.15</v>
      </c>
      <c r="E74" s="176">
        <f t="shared" si="10"/>
        <v>244.9473822004428</v>
      </c>
      <c r="F74" s="176">
        <v>1.57</v>
      </c>
      <c r="G74" s="176">
        <f t="shared" si="10"/>
        <v>2.2339087426935533</v>
      </c>
      <c r="H74" s="176">
        <v>0.12</v>
      </c>
      <c r="I74" s="176">
        <f t="shared" si="7"/>
        <v>0.17074461727594037</v>
      </c>
      <c r="J74" s="176">
        <v>0</v>
      </c>
      <c r="K74" s="176">
        <f t="shared" si="8"/>
        <v>0</v>
      </c>
      <c r="L74" s="176">
        <v>3.77</v>
      </c>
      <c r="M74" s="176">
        <f t="shared" si="9"/>
        <v>5.364226726085794</v>
      </c>
    </row>
    <row r="75" spans="1:13" ht="12.75">
      <c r="A75" s="47">
        <v>69</v>
      </c>
      <c r="B75" s="48" t="s">
        <v>207</v>
      </c>
      <c r="C75" s="48" t="s">
        <v>211</v>
      </c>
      <c r="D75" s="176">
        <v>344.8</v>
      </c>
      <c r="E75" s="176">
        <f t="shared" si="10"/>
        <v>490.606200306202</v>
      </c>
      <c r="F75" s="176">
        <v>1.4</v>
      </c>
      <c r="G75" s="176">
        <f t="shared" si="10"/>
        <v>1.992020534885971</v>
      </c>
      <c r="H75" s="176">
        <v>0.13</v>
      </c>
      <c r="I75" s="176">
        <f t="shared" si="7"/>
        <v>0.18497333538226876</v>
      </c>
      <c r="J75" s="176">
        <v>1.6</v>
      </c>
      <c r="K75" s="176">
        <f t="shared" si="8"/>
        <v>2.2765948970125387</v>
      </c>
      <c r="L75" s="176">
        <v>4.23</v>
      </c>
      <c r="M75" s="176">
        <f t="shared" si="9"/>
        <v>6.018747758976899</v>
      </c>
    </row>
    <row r="76" spans="1:13" ht="12.75">
      <c r="A76" s="47">
        <v>70</v>
      </c>
      <c r="B76" s="48" t="s">
        <v>207</v>
      </c>
      <c r="C76" s="48" t="s">
        <v>212</v>
      </c>
      <c r="D76" s="176">
        <v>156.31</v>
      </c>
      <c r="E76" s="176">
        <f t="shared" si="10"/>
        <v>222.40909272001866</v>
      </c>
      <c r="F76" s="176">
        <v>2</v>
      </c>
      <c r="G76" s="176">
        <f t="shared" si="10"/>
        <v>2.845743621265673</v>
      </c>
      <c r="H76" s="176">
        <v>0.07</v>
      </c>
      <c r="I76" s="176">
        <f t="shared" si="7"/>
        <v>0.09960102674429856</v>
      </c>
      <c r="J76" s="176">
        <v>0.14</v>
      </c>
      <c r="K76" s="176">
        <f t="shared" si="8"/>
        <v>0.19920205348859713</v>
      </c>
      <c r="L76" s="176">
        <v>4.34</v>
      </c>
      <c r="M76" s="176">
        <f t="shared" si="9"/>
        <v>6.17526365814651</v>
      </c>
    </row>
    <row r="77" spans="1:13" ht="12.75">
      <c r="A77" s="47">
        <v>71</v>
      </c>
      <c r="B77" s="48" t="s">
        <v>213</v>
      </c>
      <c r="C77" s="48" t="s">
        <v>214</v>
      </c>
      <c r="D77" s="176">
        <v>203.89</v>
      </c>
      <c r="E77" s="176">
        <f t="shared" si="10"/>
        <v>290.109333469929</v>
      </c>
      <c r="F77" s="176">
        <v>1.05</v>
      </c>
      <c r="G77" s="176">
        <f t="shared" si="10"/>
        <v>1.4940154011644784</v>
      </c>
      <c r="H77" s="176">
        <v>0.12</v>
      </c>
      <c r="I77" s="176">
        <f t="shared" si="7"/>
        <v>0.17074461727594037</v>
      </c>
      <c r="J77" s="176">
        <v>1.38</v>
      </c>
      <c r="K77" s="176">
        <f t="shared" si="8"/>
        <v>1.9635630986733141</v>
      </c>
      <c r="L77" s="176">
        <v>9.38</v>
      </c>
      <c r="M77" s="176">
        <f t="shared" si="9"/>
        <v>13.346537583736007</v>
      </c>
    </row>
    <row r="78" spans="1:13" ht="12.75">
      <c r="A78" s="47">
        <v>72</v>
      </c>
      <c r="B78" s="48" t="s">
        <v>213</v>
      </c>
      <c r="C78" s="48" t="s">
        <v>215</v>
      </c>
      <c r="D78" s="176">
        <v>221.66</v>
      </c>
      <c r="E78" s="176">
        <f t="shared" si="10"/>
        <v>315.39376554487455</v>
      </c>
      <c r="F78" s="176">
        <v>1.1</v>
      </c>
      <c r="G78" s="176">
        <f t="shared" si="10"/>
        <v>1.5651589916961204</v>
      </c>
      <c r="H78" s="176">
        <v>0.11</v>
      </c>
      <c r="I78" s="176">
        <f t="shared" si="7"/>
        <v>0.156515899169612</v>
      </c>
      <c r="J78" s="176">
        <v>1.88</v>
      </c>
      <c r="K78" s="176">
        <f t="shared" si="8"/>
        <v>2.6749990039897327</v>
      </c>
      <c r="L78" s="176">
        <v>2.33</v>
      </c>
      <c r="M78" s="176">
        <f t="shared" si="9"/>
        <v>3.315291318774509</v>
      </c>
    </row>
    <row r="79" spans="1:13" ht="12.75">
      <c r="A79" s="47">
        <v>73</v>
      </c>
      <c r="B79" s="48" t="s">
        <v>216</v>
      </c>
      <c r="C79" s="48" t="s">
        <v>217</v>
      </c>
      <c r="D79" s="176">
        <v>372.13</v>
      </c>
      <c r="E79" s="176">
        <f t="shared" si="10"/>
        <v>529.4932868907974</v>
      </c>
      <c r="F79" s="176">
        <v>1.2</v>
      </c>
      <c r="G79" s="176">
        <f t="shared" si="10"/>
        <v>1.7074461727594037</v>
      </c>
      <c r="H79" s="176">
        <v>0.83</v>
      </c>
      <c r="I79" s="176">
        <f t="shared" si="7"/>
        <v>1.1809836028252543</v>
      </c>
      <c r="J79" s="176">
        <v>1.15</v>
      </c>
      <c r="K79" s="176">
        <f t="shared" si="8"/>
        <v>1.636302582227762</v>
      </c>
      <c r="L79" s="176">
        <v>2.74</v>
      </c>
      <c r="M79" s="176">
        <f t="shared" si="9"/>
        <v>3.898668761133972</v>
      </c>
    </row>
    <row r="80" spans="1:13" ht="12.75">
      <c r="A80" s="47">
        <v>74</v>
      </c>
      <c r="B80" s="48" t="s">
        <v>216</v>
      </c>
      <c r="C80" s="48" t="s">
        <v>218</v>
      </c>
      <c r="D80" s="176">
        <v>291.71</v>
      </c>
      <c r="E80" s="176">
        <f t="shared" si="10"/>
        <v>415.0659358797047</v>
      </c>
      <c r="F80" s="176">
        <v>1.38</v>
      </c>
      <c r="G80" s="176">
        <f t="shared" si="10"/>
        <v>1.9635630986733141</v>
      </c>
      <c r="H80" s="176">
        <v>0.39</v>
      </c>
      <c r="I80" s="176">
        <f t="shared" si="7"/>
        <v>0.5549200061468063</v>
      </c>
      <c r="J80" s="176">
        <v>0.69</v>
      </c>
      <c r="K80" s="176">
        <f t="shared" si="8"/>
        <v>0.9817815493366571</v>
      </c>
      <c r="L80" s="176">
        <v>8.98</v>
      </c>
      <c r="M80" s="176">
        <f t="shared" si="9"/>
        <v>12.777388859482873</v>
      </c>
    </row>
    <row r="81" spans="1:13" ht="12.75">
      <c r="A81" s="47">
        <v>75</v>
      </c>
      <c r="B81" s="48" t="s">
        <v>216</v>
      </c>
      <c r="C81" s="48" t="s">
        <v>219</v>
      </c>
      <c r="D81" s="176">
        <v>55.13</v>
      </c>
      <c r="E81" s="176">
        <f t="shared" si="10"/>
        <v>78.44292292018828</v>
      </c>
      <c r="F81" s="176">
        <v>0</v>
      </c>
      <c r="G81" s="176">
        <f t="shared" si="10"/>
        <v>0</v>
      </c>
      <c r="H81" s="176">
        <v>0</v>
      </c>
      <c r="I81" s="176">
        <f t="shared" si="7"/>
        <v>0</v>
      </c>
      <c r="J81" s="176">
        <v>0</v>
      </c>
      <c r="K81" s="176">
        <f t="shared" si="8"/>
        <v>0</v>
      </c>
      <c r="L81" s="176">
        <v>1.33</v>
      </c>
      <c r="M81" s="176">
        <f t="shared" si="9"/>
        <v>1.8924195081416726</v>
      </c>
    </row>
    <row r="82" spans="1:13" ht="12.75">
      <c r="A82" s="47">
        <v>76</v>
      </c>
      <c r="B82" s="48" t="s">
        <v>220</v>
      </c>
      <c r="C82" s="48" t="s">
        <v>221</v>
      </c>
      <c r="D82" s="176">
        <v>200.22</v>
      </c>
      <c r="E82" s="176">
        <f t="shared" si="10"/>
        <v>284.8873939249065</v>
      </c>
      <c r="F82" s="176">
        <v>1.35</v>
      </c>
      <c r="G82" s="176">
        <f t="shared" si="10"/>
        <v>1.9208769443543294</v>
      </c>
      <c r="H82" s="176">
        <v>0.15</v>
      </c>
      <c r="I82" s="176">
        <f t="shared" si="7"/>
        <v>0.21343077159492546</v>
      </c>
      <c r="J82" s="176">
        <v>4.47</v>
      </c>
      <c r="K82" s="176">
        <f t="shared" si="8"/>
        <v>6.360236993528779</v>
      </c>
      <c r="L82" s="176">
        <v>4.95</v>
      </c>
      <c r="M82" s="176">
        <f t="shared" si="9"/>
        <v>7.043215462632541</v>
      </c>
    </row>
    <row r="83" spans="1:13" ht="12.75">
      <c r="A83" s="47">
        <v>77</v>
      </c>
      <c r="B83" s="48" t="s">
        <v>222</v>
      </c>
      <c r="C83" s="48" t="s">
        <v>223</v>
      </c>
      <c r="D83" s="176">
        <v>194.07</v>
      </c>
      <c r="E83" s="176">
        <f t="shared" si="10"/>
        <v>276.13673228951455</v>
      </c>
      <c r="F83" s="176">
        <v>0.84</v>
      </c>
      <c r="G83" s="176">
        <f t="shared" si="10"/>
        <v>1.1952123209315826</v>
      </c>
      <c r="H83" s="176">
        <v>0.34</v>
      </c>
      <c r="I83" s="176">
        <f t="shared" si="7"/>
        <v>0.48377641561516443</v>
      </c>
      <c r="J83" s="176">
        <v>0.26</v>
      </c>
      <c r="K83" s="176">
        <f t="shared" si="8"/>
        <v>0.3699466707645375</v>
      </c>
      <c r="L83" s="176">
        <v>0.88</v>
      </c>
      <c r="M83" s="176">
        <f t="shared" si="9"/>
        <v>1.252127193356896</v>
      </c>
    </row>
    <row r="84" spans="1:13" ht="12.75">
      <c r="A84" s="47">
        <v>78</v>
      </c>
      <c r="B84" s="48" t="s">
        <v>224</v>
      </c>
      <c r="C84" s="48" t="s">
        <v>225</v>
      </c>
      <c r="D84" s="176">
        <v>237.4</v>
      </c>
      <c r="E84" s="176">
        <f t="shared" si="10"/>
        <v>337.78976784423537</v>
      </c>
      <c r="F84" s="176">
        <v>2.88</v>
      </c>
      <c r="G84" s="176">
        <f t="shared" si="10"/>
        <v>4.097870814622569</v>
      </c>
      <c r="H84" s="176">
        <v>0.75</v>
      </c>
      <c r="I84" s="176">
        <f t="shared" si="7"/>
        <v>1.0671538579746274</v>
      </c>
      <c r="J84" s="176">
        <v>1.38</v>
      </c>
      <c r="K84" s="176">
        <f t="shared" si="8"/>
        <v>1.9635630986733141</v>
      </c>
      <c r="L84" s="176">
        <v>8.47</v>
      </c>
      <c r="M84" s="176">
        <f t="shared" si="9"/>
        <v>12.051724236060126</v>
      </c>
    </row>
    <row r="85" spans="1:13" s="53" customFormat="1" ht="15">
      <c r="A85" s="213" t="s">
        <v>226</v>
      </c>
      <c r="B85" s="213"/>
      <c r="C85" s="50" t="s">
        <v>283</v>
      </c>
      <c r="D85" s="177">
        <v>201.55</v>
      </c>
      <c r="E85" s="176">
        <f t="shared" si="10"/>
        <v>286.7798134330482</v>
      </c>
      <c r="F85" s="177">
        <v>1.23</v>
      </c>
      <c r="G85" s="176">
        <f t="shared" si="10"/>
        <v>1.7501323270783888</v>
      </c>
      <c r="H85" s="177">
        <v>0.22</v>
      </c>
      <c r="I85" s="176">
        <f t="shared" si="7"/>
        <v>0.313031798339224</v>
      </c>
      <c r="J85" s="177">
        <v>1.86</v>
      </c>
      <c r="K85" s="176">
        <f t="shared" si="8"/>
        <v>2.646541567777076</v>
      </c>
      <c r="L85" s="177">
        <v>5.33</v>
      </c>
      <c r="M85" s="176">
        <f t="shared" si="9"/>
        <v>7.583906750673019</v>
      </c>
    </row>
    <row r="86" spans="1:13" ht="12.75">
      <c r="A86" s="350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2"/>
    </row>
    <row r="87" spans="1:13" ht="12.75">
      <c r="A87" s="54">
        <v>1</v>
      </c>
      <c r="B87" s="55" t="s">
        <v>118</v>
      </c>
      <c r="C87" s="55" t="s">
        <v>227</v>
      </c>
      <c r="D87" s="178">
        <v>4.41</v>
      </c>
      <c r="E87" s="176">
        <f t="shared" si="10"/>
        <v>6.274864684890809</v>
      </c>
      <c r="F87" s="178">
        <v>0.72</v>
      </c>
      <c r="G87" s="176">
        <f t="shared" si="10"/>
        <v>1.0244677036556422</v>
      </c>
      <c r="H87" s="178">
        <v>1.57</v>
      </c>
      <c r="I87" s="176">
        <f aca="true" t="shared" si="11" ref="I87:I123">H87/$E$5</f>
        <v>2.2339087426935533</v>
      </c>
      <c r="J87" s="178">
        <v>0</v>
      </c>
      <c r="K87" s="176">
        <f aca="true" t="shared" si="12" ref="K87:K123">J87/$E$5</f>
        <v>0</v>
      </c>
      <c r="L87" s="178">
        <v>0</v>
      </c>
      <c r="M87" s="176">
        <f aca="true" t="shared" si="13" ref="M87:M123">L87/$E$5</f>
        <v>0</v>
      </c>
    </row>
    <row r="88" spans="1:13" ht="12.75">
      <c r="A88" s="47">
        <v>2</v>
      </c>
      <c r="B88" s="48" t="s">
        <v>228</v>
      </c>
      <c r="C88" s="48" t="s">
        <v>229</v>
      </c>
      <c r="D88" s="176">
        <v>291.03</v>
      </c>
      <c r="E88" s="176">
        <f t="shared" si="10"/>
        <v>414.0983830484744</v>
      </c>
      <c r="F88" s="176">
        <v>1.13</v>
      </c>
      <c r="G88" s="176">
        <f t="shared" si="10"/>
        <v>1.607845146015105</v>
      </c>
      <c r="H88" s="176">
        <v>0.23</v>
      </c>
      <c r="I88" s="176">
        <f t="shared" si="11"/>
        <v>0.32726051644555243</v>
      </c>
      <c r="J88" s="176">
        <v>2.42</v>
      </c>
      <c r="K88" s="176">
        <f t="shared" si="12"/>
        <v>3.4433497817314644</v>
      </c>
      <c r="L88" s="176">
        <v>1.65</v>
      </c>
      <c r="M88" s="176">
        <f t="shared" si="13"/>
        <v>2.3477384875441802</v>
      </c>
    </row>
    <row r="89" spans="1:13" ht="12.75">
      <c r="A89" s="54">
        <v>3</v>
      </c>
      <c r="B89" s="55" t="s">
        <v>120</v>
      </c>
      <c r="C89" s="55" t="s">
        <v>230</v>
      </c>
      <c r="D89" s="178">
        <v>202.16</v>
      </c>
      <c r="E89" s="176">
        <f t="shared" si="10"/>
        <v>287.6477652375342</v>
      </c>
      <c r="F89" s="178">
        <v>1.09</v>
      </c>
      <c r="G89" s="176">
        <f t="shared" si="10"/>
        <v>1.5509302735897919</v>
      </c>
      <c r="H89" s="178">
        <v>0.1</v>
      </c>
      <c r="I89" s="176">
        <f t="shared" si="11"/>
        <v>0.14228718106328367</v>
      </c>
      <c r="J89" s="178">
        <v>1.71</v>
      </c>
      <c r="K89" s="176">
        <f t="shared" si="12"/>
        <v>2.4331107961821505</v>
      </c>
      <c r="L89" s="178">
        <v>5.44</v>
      </c>
      <c r="M89" s="176">
        <f t="shared" si="13"/>
        <v>7.740422649842631</v>
      </c>
    </row>
    <row r="90" spans="1:13" ht="12.75">
      <c r="A90" s="54">
        <v>4</v>
      </c>
      <c r="B90" s="55" t="s">
        <v>124</v>
      </c>
      <c r="C90" s="55" t="s">
        <v>231</v>
      </c>
      <c r="D90" s="178">
        <v>145.02</v>
      </c>
      <c r="E90" s="176">
        <f t="shared" si="10"/>
        <v>206.34486997797396</v>
      </c>
      <c r="F90" s="178">
        <v>1.37</v>
      </c>
      <c r="G90" s="176">
        <f t="shared" si="10"/>
        <v>1.949334380566986</v>
      </c>
      <c r="H90" s="178">
        <v>0.11</v>
      </c>
      <c r="I90" s="176">
        <f t="shared" si="11"/>
        <v>0.156515899169612</v>
      </c>
      <c r="J90" s="178">
        <v>4.68</v>
      </c>
      <c r="K90" s="176">
        <f t="shared" si="12"/>
        <v>6.659040073761674</v>
      </c>
      <c r="L90" s="178">
        <v>0.7</v>
      </c>
      <c r="M90" s="176">
        <f t="shared" si="13"/>
        <v>0.9960102674429855</v>
      </c>
    </row>
    <row r="91" spans="1:13" ht="12.75">
      <c r="A91" s="47">
        <v>5</v>
      </c>
      <c r="B91" s="48" t="s">
        <v>126</v>
      </c>
      <c r="C91" s="48" t="s">
        <v>232</v>
      </c>
      <c r="D91" s="176">
        <v>269.49</v>
      </c>
      <c r="E91" s="176">
        <f t="shared" si="10"/>
        <v>383.4497242474431</v>
      </c>
      <c r="F91" s="176">
        <v>1.45</v>
      </c>
      <c r="G91" s="176">
        <f t="shared" si="10"/>
        <v>2.0631641254176127</v>
      </c>
      <c r="H91" s="176">
        <v>0.1</v>
      </c>
      <c r="I91" s="176">
        <f t="shared" si="11"/>
        <v>0.14228718106328367</v>
      </c>
      <c r="J91" s="176">
        <v>0.67</v>
      </c>
      <c r="K91" s="176">
        <f t="shared" si="12"/>
        <v>0.9533241131240006</v>
      </c>
      <c r="L91" s="176">
        <v>2.73</v>
      </c>
      <c r="M91" s="176">
        <f t="shared" si="13"/>
        <v>3.884440043027644</v>
      </c>
    </row>
    <row r="92" spans="1:13" ht="12.75">
      <c r="A92" s="54">
        <v>6</v>
      </c>
      <c r="B92" s="55" t="s">
        <v>126</v>
      </c>
      <c r="C92" s="55" t="s">
        <v>233</v>
      </c>
      <c r="D92" s="178">
        <v>197.48</v>
      </c>
      <c r="E92" s="176">
        <f t="shared" si="10"/>
        <v>280.98872516377253</v>
      </c>
      <c r="F92" s="178">
        <v>1.4</v>
      </c>
      <c r="G92" s="176">
        <f t="shared" si="10"/>
        <v>1.992020534885971</v>
      </c>
      <c r="H92" s="178">
        <v>0.3</v>
      </c>
      <c r="I92" s="176">
        <f t="shared" si="11"/>
        <v>0.4268615431898509</v>
      </c>
      <c r="J92" s="178">
        <v>1.21</v>
      </c>
      <c r="K92" s="176">
        <f t="shared" si="12"/>
        <v>1.7216748908657322</v>
      </c>
      <c r="L92" s="178">
        <v>5.3</v>
      </c>
      <c r="M92" s="176">
        <f t="shared" si="13"/>
        <v>7.541220596354033</v>
      </c>
    </row>
    <row r="93" spans="1:13" ht="12.75">
      <c r="A93" s="47">
        <v>7</v>
      </c>
      <c r="B93" s="48" t="s">
        <v>126</v>
      </c>
      <c r="C93" s="48" t="s">
        <v>234</v>
      </c>
      <c r="D93" s="176">
        <v>362.77</v>
      </c>
      <c r="E93" s="176">
        <f t="shared" si="10"/>
        <v>516.1752067432741</v>
      </c>
      <c r="F93" s="176">
        <v>0.98</v>
      </c>
      <c r="G93" s="176">
        <f t="shared" si="10"/>
        <v>1.3944143744201798</v>
      </c>
      <c r="H93" s="176">
        <v>0.2</v>
      </c>
      <c r="I93" s="176">
        <f t="shared" si="11"/>
        <v>0.28457436212656734</v>
      </c>
      <c r="J93" s="176">
        <v>1.77</v>
      </c>
      <c r="K93" s="176">
        <f t="shared" si="12"/>
        <v>2.518483104820121</v>
      </c>
      <c r="L93" s="176">
        <v>6.69</v>
      </c>
      <c r="M93" s="176">
        <f t="shared" si="13"/>
        <v>9.519012413133677</v>
      </c>
    </row>
    <row r="94" spans="1:13" ht="12.75">
      <c r="A94" s="54">
        <v>8</v>
      </c>
      <c r="B94" s="55" t="s">
        <v>126</v>
      </c>
      <c r="C94" s="55" t="s">
        <v>235</v>
      </c>
      <c r="D94" s="178">
        <v>153.73</v>
      </c>
      <c r="E94" s="176">
        <f t="shared" si="10"/>
        <v>218.73808344858594</v>
      </c>
      <c r="F94" s="178">
        <v>1.28</v>
      </c>
      <c r="G94" s="176">
        <f t="shared" si="10"/>
        <v>1.8212759176100308</v>
      </c>
      <c r="H94" s="178">
        <v>0.16</v>
      </c>
      <c r="I94" s="176">
        <f t="shared" si="11"/>
        <v>0.22765948970125385</v>
      </c>
      <c r="J94" s="178">
        <v>1.8</v>
      </c>
      <c r="K94" s="176">
        <f t="shared" si="12"/>
        <v>2.5611692591391058</v>
      </c>
      <c r="L94" s="178">
        <v>4.36</v>
      </c>
      <c r="M94" s="176">
        <f t="shared" si="13"/>
        <v>6.203721094359167</v>
      </c>
    </row>
    <row r="95" spans="1:13" ht="12.75">
      <c r="A95" s="47">
        <v>9</v>
      </c>
      <c r="B95" s="48" t="s">
        <v>135</v>
      </c>
      <c r="C95" s="48" t="s">
        <v>236</v>
      </c>
      <c r="D95" s="176">
        <v>245.43</v>
      </c>
      <c r="E95" s="176">
        <f t="shared" si="10"/>
        <v>349.2154284836171</v>
      </c>
      <c r="F95" s="176">
        <v>1.11</v>
      </c>
      <c r="G95" s="176">
        <f t="shared" si="10"/>
        <v>1.5793877098024487</v>
      </c>
      <c r="H95" s="176">
        <v>0.12</v>
      </c>
      <c r="I95" s="176">
        <f t="shared" si="11"/>
        <v>0.17074461727594037</v>
      </c>
      <c r="J95" s="176">
        <v>3</v>
      </c>
      <c r="K95" s="176">
        <f t="shared" si="12"/>
        <v>4.2686154318985094</v>
      </c>
      <c r="L95" s="176">
        <v>1.77</v>
      </c>
      <c r="M95" s="176">
        <f t="shared" si="13"/>
        <v>2.518483104820121</v>
      </c>
    </row>
    <row r="96" spans="1:13" ht="12.75">
      <c r="A96" s="47">
        <v>10</v>
      </c>
      <c r="B96" s="48" t="s">
        <v>144</v>
      </c>
      <c r="C96" s="48" t="s">
        <v>237</v>
      </c>
      <c r="D96" s="176">
        <v>256.23</v>
      </c>
      <c r="E96" s="176">
        <f t="shared" si="10"/>
        <v>364.58244403845174</v>
      </c>
      <c r="F96" s="176">
        <v>1.39</v>
      </c>
      <c r="G96" s="176">
        <f t="shared" si="10"/>
        <v>1.9777918167796427</v>
      </c>
      <c r="H96" s="176">
        <v>0.12</v>
      </c>
      <c r="I96" s="176">
        <f t="shared" si="11"/>
        <v>0.17074461727594037</v>
      </c>
      <c r="J96" s="176">
        <v>2.53</v>
      </c>
      <c r="K96" s="176">
        <f t="shared" si="12"/>
        <v>3.5998656809010763</v>
      </c>
      <c r="L96" s="176">
        <v>1.33</v>
      </c>
      <c r="M96" s="176">
        <f t="shared" si="13"/>
        <v>1.8924195081416726</v>
      </c>
    </row>
    <row r="97" spans="1:13" ht="12.75">
      <c r="A97" s="47">
        <v>11</v>
      </c>
      <c r="B97" s="48" t="s">
        <v>148</v>
      </c>
      <c r="C97" s="48" t="s">
        <v>238</v>
      </c>
      <c r="D97" s="176">
        <v>352.59</v>
      </c>
      <c r="E97" s="176">
        <f t="shared" si="10"/>
        <v>501.6903717110318</v>
      </c>
      <c r="F97" s="176">
        <v>1.17</v>
      </c>
      <c r="G97" s="176">
        <f t="shared" si="10"/>
        <v>1.6647600184404185</v>
      </c>
      <c r="H97" s="176">
        <v>0.07</v>
      </c>
      <c r="I97" s="176">
        <f t="shared" si="11"/>
        <v>0.09960102674429856</v>
      </c>
      <c r="J97" s="176">
        <v>3.48</v>
      </c>
      <c r="K97" s="176">
        <f t="shared" si="12"/>
        <v>4.951593901002271</v>
      </c>
      <c r="L97" s="176">
        <v>3.1</v>
      </c>
      <c r="M97" s="176">
        <f t="shared" si="13"/>
        <v>4.410902612961793</v>
      </c>
    </row>
    <row r="98" spans="1:13" ht="12.75">
      <c r="A98" s="47">
        <v>12</v>
      </c>
      <c r="B98" s="48" t="s">
        <v>148</v>
      </c>
      <c r="C98" s="48" t="s">
        <v>239</v>
      </c>
      <c r="D98" s="176">
        <v>285.33</v>
      </c>
      <c r="E98" s="176">
        <f t="shared" si="10"/>
        <v>405.9880137278672</v>
      </c>
      <c r="F98" s="176">
        <v>1.07</v>
      </c>
      <c r="G98" s="176">
        <f t="shared" si="10"/>
        <v>1.5224728373771352</v>
      </c>
      <c r="H98" s="176">
        <v>0.2</v>
      </c>
      <c r="I98" s="176">
        <f t="shared" si="11"/>
        <v>0.28457436212656734</v>
      </c>
      <c r="J98" s="176">
        <v>1.42</v>
      </c>
      <c r="K98" s="176">
        <f t="shared" si="12"/>
        <v>2.020477971098628</v>
      </c>
      <c r="L98" s="176">
        <v>2.21</v>
      </c>
      <c r="M98" s="176">
        <f t="shared" si="13"/>
        <v>3.1445467014985686</v>
      </c>
    </row>
    <row r="99" spans="1:13" ht="12.75">
      <c r="A99" s="54">
        <v>13</v>
      </c>
      <c r="B99" s="55" t="s">
        <v>148</v>
      </c>
      <c r="C99" s="55" t="s">
        <v>240</v>
      </c>
      <c r="D99" s="178">
        <v>11.25</v>
      </c>
      <c r="E99" s="176">
        <f t="shared" si="10"/>
        <v>16.00730786961941</v>
      </c>
      <c r="F99" s="178">
        <v>1.09</v>
      </c>
      <c r="G99" s="176">
        <f t="shared" si="10"/>
        <v>1.5509302735897919</v>
      </c>
      <c r="H99" s="178">
        <v>0.44</v>
      </c>
      <c r="I99" s="176">
        <f t="shared" si="11"/>
        <v>0.626063596678448</v>
      </c>
      <c r="J99" s="178">
        <v>0.23</v>
      </c>
      <c r="K99" s="176">
        <f t="shared" si="12"/>
        <v>0.32726051644555243</v>
      </c>
      <c r="L99" s="178">
        <v>0.19</v>
      </c>
      <c r="M99" s="176">
        <f t="shared" si="13"/>
        <v>0.2703456440202389</v>
      </c>
    </row>
    <row r="100" spans="1:13" ht="12.75">
      <c r="A100" s="47">
        <v>14</v>
      </c>
      <c r="B100" s="48" t="s">
        <v>152</v>
      </c>
      <c r="C100" s="48" t="s">
        <v>241</v>
      </c>
      <c r="D100" s="176">
        <v>235.3</v>
      </c>
      <c r="E100" s="176">
        <f t="shared" si="10"/>
        <v>334.80173704190645</v>
      </c>
      <c r="F100" s="176">
        <v>1.05</v>
      </c>
      <c r="G100" s="176">
        <f t="shared" si="10"/>
        <v>1.4940154011644784</v>
      </c>
      <c r="H100" s="176">
        <v>0.33</v>
      </c>
      <c r="I100" s="176">
        <f t="shared" si="11"/>
        <v>0.46954769750883607</v>
      </c>
      <c r="J100" s="176">
        <v>1.11</v>
      </c>
      <c r="K100" s="176">
        <f t="shared" si="12"/>
        <v>1.5793877098024487</v>
      </c>
      <c r="L100" s="176">
        <v>2.11</v>
      </c>
      <c r="M100" s="176">
        <f t="shared" si="13"/>
        <v>3.0022595204352847</v>
      </c>
    </row>
    <row r="101" spans="1:13" ht="12.75">
      <c r="A101" s="54">
        <v>15</v>
      </c>
      <c r="B101" s="55" t="s">
        <v>152</v>
      </c>
      <c r="C101" s="55" t="s">
        <v>242</v>
      </c>
      <c r="D101" s="178">
        <v>193.05</v>
      </c>
      <c r="E101" s="176">
        <f t="shared" si="10"/>
        <v>274.6854030426691</v>
      </c>
      <c r="F101" s="178">
        <v>0.91</v>
      </c>
      <c r="G101" s="176">
        <f t="shared" si="10"/>
        <v>1.2948133476758812</v>
      </c>
      <c r="H101" s="178">
        <v>0.18</v>
      </c>
      <c r="I101" s="176">
        <f t="shared" si="11"/>
        <v>0.25611692591391055</v>
      </c>
      <c r="J101" s="178">
        <v>1.84</v>
      </c>
      <c r="K101" s="176">
        <f t="shared" si="12"/>
        <v>2.6180841315644194</v>
      </c>
      <c r="L101" s="178">
        <v>1.52</v>
      </c>
      <c r="M101" s="176">
        <f t="shared" si="13"/>
        <v>2.1627651521619113</v>
      </c>
    </row>
    <row r="102" spans="1:13" ht="12.75">
      <c r="A102" s="54">
        <v>16</v>
      </c>
      <c r="B102" s="55" t="s">
        <v>152</v>
      </c>
      <c r="C102" s="55" t="s">
        <v>243</v>
      </c>
      <c r="D102" s="178">
        <v>138.94</v>
      </c>
      <c r="E102" s="176">
        <f t="shared" si="10"/>
        <v>197.6938093693263</v>
      </c>
      <c r="F102" s="178">
        <v>0.97</v>
      </c>
      <c r="G102" s="176">
        <f t="shared" si="10"/>
        <v>1.3801856563138513</v>
      </c>
      <c r="H102" s="178">
        <v>0.29</v>
      </c>
      <c r="I102" s="176">
        <f t="shared" si="11"/>
        <v>0.41263282508352256</v>
      </c>
      <c r="J102" s="178">
        <v>2.84</v>
      </c>
      <c r="K102" s="176">
        <f t="shared" si="12"/>
        <v>4.040955942197256</v>
      </c>
      <c r="L102" s="178">
        <v>1.03</v>
      </c>
      <c r="M102" s="176">
        <f t="shared" si="13"/>
        <v>1.4655579649518216</v>
      </c>
    </row>
    <row r="103" spans="1:13" ht="12.75">
      <c r="A103" s="47">
        <v>17</v>
      </c>
      <c r="B103" s="48" t="s">
        <v>154</v>
      </c>
      <c r="C103" s="48" t="s">
        <v>244</v>
      </c>
      <c r="D103" s="176">
        <v>280.2</v>
      </c>
      <c r="E103" s="176">
        <f t="shared" si="10"/>
        <v>398.6886813393208</v>
      </c>
      <c r="F103" s="176">
        <v>1.09</v>
      </c>
      <c r="G103" s="176">
        <f t="shared" si="10"/>
        <v>1.5509302735897919</v>
      </c>
      <c r="H103" s="176">
        <v>0.25</v>
      </c>
      <c r="I103" s="176">
        <f t="shared" si="11"/>
        <v>0.3557179526582091</v>
      </c>
      <c r="J103" s="176">
        <v>1.37</v>
      </c>
      <c r="K103" s="176">
        <f t="shared" si="12"/>
        <v>1.949334380566986</v>
      </c>
      <c r="L103" s="176">
        <v>2.84</v>
      </c>
      <c r="M103" s="176">
        <f t="shared" si="13"/>
        <v>4.040955942197256</v>
      </c>
    </row>
    <row r="104" spans="1:13" ht="12.75">
      <c r="A104" s="47">
        <v>18</v>
      </c>
      <c r="B104" s="48" t="s">
        <v>156</v>
      </c>
      <c r="C104" s="48" t="s">
        <v>245</v>
      </c>
      <c r="D104" s="176">
        <v>219.25</v>
      </c>
      <c r="E104" s="176">
        <f t="shared" si="10"/>
        <v>311.9646444812494</v>
      </c>
      <c r="F104" s="176">
        <v>1.17</v>
      </c>
      <c r="G104" s="176">
        <f t="shared" si="10"/>
        <v>1.6647600184404185</v>
      </c>
      <c r="H104" s="176">
        <v>0.18</v>
      </c>
      <c r="I104" s="176">
        <f t="shared" si="11"/>
        <v>0.25611692591391055</v>
      </c>
      <c r="J104" s="176">
        <v>3.83</v>
      </c>
      <c r="K104" s="176">
        <f t="shared" si="12"/>
        <v>5.4495990347237635</v>
      </c>
      <c r="L104" s="176">
        <v>1.91</v>
      </c>
      <c r="M104" s="176">
        <f t="shared" si="13"/>
        <v>2.7176851583087176</v>
      </c>
    </row>
    <row r="105" spans="1:13" ht="12.75">
      <c r="A105" s="47">
        <v>19</v>
      </c>
      <c r="B105" s="48" t="s">
        <v>163</v>
      </c>
      <c r="C105" s="48" t="s">
        <v>246</v>
      </c>
      <c r="D105" s="176">
        <v>242.96</v>
      </c>
      <c r="E105" s="176">
        <f t="shared" si="10"/>
        <v>345.70093511135394</v>
      </c>
      <c r="F105" s="176">
        <v>1.22</v>
      </c>
      <c r="G105" s="176">
        <f t="shared" si="10"/>
        <v>1.7359036089720605</v>
      </c>
      <c r="H105" s="176">
        <v>0.16</v>
      </c>
      <c r="I105" s="176">
        <f t="shared" si="11"/>
        <v>0.22765948970125385</v>
      </c>
      <c r="J105" s="176">
        <v>2.55</v>
      </c>
      <c r="K105" s="176">
        <f t="shared" si="12"/>
        <v>3.628323117113733</v>
      </c>
      <c r="L105" s="176">
        <v>1.61</v>
      </c>
      <c r="M105" s="176">
        <f t="shared" si="13"/>
        <v>2.290823615118867</v>
      </c>
    </row>
    <row r="106" spans="1:13" ht="12.75">
      <c r="A106" s="54">
        <v>20</v>
      </c>
      <c r="B106" s="55" t="s">
        <v>169</v>
      </c>
      <c r="C106" s="55" t="s">
        <v>386</v>
      </c>
      <c r="D106" s="178">
        <v>32.91</v>
      </c>
      <c r="E106" s="176">
        <f t="shared" si="10"/>
        <v>46.82671128792664</v>
      </c>
      <c r="F106" s="178">
        <v>1.5</v>
      </c>
      <c r="G106" s="176">
        <f t="shared" si="10"/>
        <v>2.1343077159492547</v>
      </c>
      <c r="H106" s="178">
        <v>0.36</v>
      </c>
      <c r="I106" s="176">
        <f t="shared" si="11"/>
        <v>0.5122338518278211</v>
      </c>
      <c r="J106" s="178">
        <v>0</v>
      </c>
      <c r="K106" s="176">
        <f t="shared" si="12"/>
        <v>0</v>
      </c>
      <c r="L106" s="178">
        <v>1.44</v>
      </c>
      <c r="M106" s="176">
        <f t="shared" si="13"/>
        <v>2.0489354073112844</v>
      </c>
    </row>
    <row r="107" spans="1:13" ht="12.75">
      <c r="A107" s="47">
        <v>21</v>
      </c>
      <c r="B107" s="48" t="s">
        <v>169</v>
      </c>
      <c r="C107" s="48" t="s">
        <v>248</v>
      </c>
      <c r="D107" s="176">
        <v>258.63</v>
      </c>
      <c r="E107" s="176">
        <f t="shared" si="10"/>
        <v>367.9973363839705</v>
      </c>
      <c r="F107" s="176">
        <v>1.11</v>
      </c>
      <c r="G107" s="176">
        <f t="shared" si="10"/>
        <v>1.5793877098024487</v>
      </c>
      <c r="H107" s="176">
        <v>0.26</v>
      </c>
      <c r="I107" s="176">
        <f t="shared" si="11"/>
        <v>0.3699466707645375</v>
      </c>
      <c r="J107" s="176">
        <v>1.48</v>
      </c>
      <c r="K107" s="176">
        <f t="shared" si="12"/>
        <v>2.105850279736598</v>
      </c>
      <c r="L107" s="176">
        <v>1.27</v>
      </c>
      <c r="M107" s="176">
        <f t="shared" si="13"/>
        <v>1.8070471995037023</v>
      </c>
    </row>
    <row r="108" spans="1:13" ht="12.75">
      <c r="A108" s="47">
        <v>22</v>
      </c>
      <c r="B108" s="48" t="s">
        <v>173</v>
      </c>
      <c r="C108" s="48" t="s">
        <v>249</v>
      </c>
      <c r="D108" s="176">
        <v>255.51</v>
      </c>
      <c r="E108" s="176">
        <f t="shared" si="10"/>
        <v>363.557976334796</v>
      </c>
      <c r="F108" s="176">
        <v>1.12</v>
      </c>
      <c r="G108" s="176">
        <f t="shared" si="10"/>
        <v>1.593616427908777</v>
      </c>
      <c r="H108" s="176">
        <v>0.19</v>
      </c>
      <c r="I108" s="176">
        <f t="shared" si="11"/>
        <v>0.2703456440202389</v>
      </c>
      <c r="J108" s="176">
        <v>1.88</v>
      </c>
      <c r="K108" s="176">
        <f t="shared" si="12"/>
        <v>2.6749990039897327</v>
      </c>
      <c r="L108" s="176">
        <v>6.25</v>
      </c>
      <c r="M108" s="176">
        <f t="shared" si="13"/>
        <v>8.892948816455228</v>
      </c>
    </row>
    <row r="109" spans="1:13" ht="12.75">
      <c r="A109" s="47">
        <v>23</v>
      </c>
      <c r="B109" s="48" t="s">
        <v>177</v>
      </c>
      <c r="C109" s="48" t="s">
        <v>250</v>
      </c>
      <c r="D109" s="176">
        <v>260.89</v>
      </c>
      <c r="E109" s="176">
        <f t="shared" si="10"/>
        <v>371.2130266760007</v>
      </c>
      <c r="F109" s="176">
        <v>1.2</v>
      </c>
      <c r="G109" s="176">
        <f t="shared" si="10"/>
        <v>1.7074461727594037</v>
      </c>
      <c r="H109" s="176">
        <v>0.27</v>
      </c>
      <c r="I109" s="176">
        <f t="shared" si="11"/>
        <v>0.3841753888708659</v>
      </c>
      <c r="J109" s="176">
        <v>1.42</v>
      </c>
      <c r="K109" s="176">
        <f t="shared" si="12"/>
        <v>2.020477971098628</v>
      </c>
      <c r="L109" s="176">
        <v>1.68</v>
      </c>
      <c r="M109" s="176">
        <f t="shared" si="13"/>
        <v>2.390424641863165</v>
      </c>
    </row>
    <row r="110" spans="1:13" ht="12.75">
      <c r="A110" s="47">
        <v>24</v>
      </c>
      <c r="B110" s="48" t="s">
        <v>177</v>
      </c>
      <c r="C110" s="48" t="s">
        <v>251</v>
      </c>
      <c r="D110" s="176">
        <v>255.58</v>
      </c>
      <c r="E110" s="176">
        <f t="shared" si="10"/>
        <v>363.65757736154035</v>
      </c>
      <c r="F110" s="176">
        <v>1.17</v>
      </c>
      <c r="G110" s="176">
        <f t="shared" si="10"/>
        <v>1.6647600184404185</v>
      </c>
      <c r="H110" s="176">
        <v>0.21</v>
      </c>
      <c r="I110" s="176">
        <f t="shared" si="11"/>
        <v>0.29880308023289565</v>
      </c>
      <c r="J110" s="176">
        <v>5.32</v>
      </c>
      <c r="K110" s="176">
        <f t="shared" si="12"/>
        <v>7.56967803256669</v>
      </c>
      <c r="L110" s="176">
        <v>1.12</v>
      </c>
      <c r="M110" s="176">
        <f t="shared" si="13"/>
        <v>1.593616427908777</v>
      </c>
    </row>
    <row r="111" spans="1:13" ht="12.75">
      <c r="A111" s="47">
        <v>25</v>
      </c>
      <c r="B111" s="48" t="s">
        <v>188</v>
      </c>
      <c r="C111" s="48" t="s">
        <v>252</v>
      </c>
      <c r="D111" s="176">
        <v>279.8</v>
      </c>
      <c r="E111" s="176">
        <f t="shared" si="10"/>
        <v>398.11953261506767</v>
      </c>
      <c r="F111" s="176">
        <v>1.2</v>
      </c>
      <c r="G111" s="176">
        <f t="shared" si="10"/>
        <v>1.7074461727594037</v>
      </c>
      <c r="H111" s="176">
        <v>0.17</v>
      </c>
      <c r="I111" s="176">
        <f t="shared" si="11"/>
        <v>0.24188820780758222</v>
      </c>
      <c r="J111" s="176">
        <v>4.33</v>
      </c>
      <c r="K111" s="176">
        <f t="shared" si="12"/>
        <v>6.1610349400401825</v>
      </c>
      <c r="L111" s="176">
        <v>3.99</v>
      </c>
      <c r="M111" s="176">
        <f t="shared" si="13"/>
        <v>5.677258524425018</v>
      </c>
    </row>
    <row r="112" spans="1:13" ht="12.75">
      <c r="A112" s="47">
        <v>26</v>
      </c>
      <c r="B112" s="48" t="s">
        <v>190</v>
      </c>
      <c r="C112" s="48" t="s">
        <v>253</v>
      </c>
      <c r="D112" s="176">
        <v>282.11</v>
      </c>
      <c r="E112" s="176">
        <f t="shared" si="10"/>
        <v>401.4063664976295</v>
      </c>
      <c r="F112" s="176">
        <v>1.05</v>
      </c>
      <c r="G112" s="176">
        <f t="shared" si="10"/>
        <v>1.4940154011644784</v>
      </c>
      <c r="H112" s="176">
        <v>0.16</v>
      </c>
      <c r="I112" s="176">
        <f t="shared" si="11"/>
        <v>0.22765948970125385</v>
      </c>
      <c r="J112" s="176">
        <v>1.45</v>
      </c>
      <c r="K112" s="176">
        <f t="shared" si="12"/>
        <v>2.0631641254176127</v>
      </c>
      <c r="L112" s="176">
        <v>0.44</v>
      </c>
      <c r="M112" s="176">
        <f t="shared" si="13"/>
        <v>0.626063596678448</v>
      </c>
    </row>
    <row r="113" spans="1:13" ht="12.75">
      <c r="A113" s="47">
        <v>27</v>
      </c>
      <c r="B113" s="48" t="s">
        <v>200</v>
      </c>
      <c r="C113" s="48" t="s">
        <v>254</v>
      </c>
      <c r="D113" s="176">
        <v>280.17</v>
      </c>
      <c r="E113" s="176">
        <f t="shared" si="10"/>
        <v>398.6459951850018</v>
      </c>
      <c r="F113" s="176">
        <v>1.33</v>
      </c>
      <c r="G113" s="176">
        <f t="shared" si="10"/>
        <v>1.8924195081416726</v>
      </c>
      <c r="H113" s="176">
        <v>0.17</v>
      </c>
      <c r="I113" s="176">
        <f t="shared" si="11"/>
        <v>0.24188820780758222</v>
      </c>
      <c r="J113" s="176">
        <v>2.21</v>
      </c>
      <c r="K113" s="176">
        <f t="shared" si="12"/>
        <v>3.1445467014985686</v>
      </c>
      <c r="L113" s="176">
        <v>2.12</v>
      </c>
      <c r="M113" s="176">
        <f t="shared" si="13"/>
        <v>3.0164882385416134</v>
      </c>
    </row>
    <row r="114" spans="1:13" ht="12.75">
      <c r="A114" s="47">
        <v>28</v>
      </c>
      <c r="B114" s="48" t="s">
        <v>207</v>
      </c>
      <c r="C114" s="48" t="s">
        <v>291</v>
      </c>
      <c r="D114" s="176">
        <v>523.12</v>
      </c>
      <c r="E114" s="176">
        <f t="shared" si="10"/>
        <v>744.3327015782494</v>
      </c>
      <c r="F114" s="176">
        <v>1.14</v>
      </c>
      <c r="G114" s="176">
        <f t="shared" si="10"/>
        <v>1.6220738641214334</v>
      </c>
      <c r="H114" s="176">
        <v>0.14</v>
      </c>
      <c r="I114" s="176">
        <f t="shared" si="11"/>
        <v>0.19920205348859713</v>
      </c>
      <c r="J114" s="176">
        <v>2.82</v>
      </c>
      <c r="K114" s="176">
        <f t="shared" si="12"/>
        <v>4.012498505984599</v>
      </c>
      <c r="L114" s="176">
        <v>0.87</v>
      </c>
      <c r="M114" s="176">
        <f t="shared" si="13"/>
        <v>1.2378984752505677</v>
      </c>
    </row>
    <row r="115" spans="1:13" ht="12.75">
      <c r="A115" s="47">
        <v>29</v>
      </c>
      <c r="B115" s="48" t="s">
        <v>207</v>
      </c>
      <c r="C115" s="48" t="s">
        <v>255</v>
      </c>
      <c r="D115" s="176">
        <v>238.8</v>
      </c>
      <c r="E115" s="176">
        <f t="shared" si="10"/>
        <v>339.7817883791214</v>
      </c>
      <c r="F115" s="176">
        <v>1.26</v>
      </c>
      <c r="G115" s="176">
        <f t="shared" si="10"/>
        <v>1.792818481397374</v>
      </c>
      <c r="H115" s="176">
        <v>0.15</v>
      </c>
      <c r="I115" s="176">
        <f t="shared" si="11"/>
        <v>0.21343077159492546</v>
      </c>
      <c r="J115" s="176">
        <v>1.6</v>
      </c>
      <c r="K115" s="176">
        <f t="shared" si="12"/>
        <v>2.2765948970125387</v>
      </c>
      <c r="L115" s="176">
        <v>0.78</v>
      </c>
      <c r="M115" s="176">
        <f t="shared" si="13"/>
        <v>1.1098400122936125</v>
      </c>
    </row>
    <row r="116" spans="1:13" ht="12.75">
      <c r="A116" s="47">
        <v>30</v>
      </c>
      <c r="B116" s="48" t="s">
        <v>207</v>
      </c>
      <c r="C116" s="48" t="s">
        <v>257</v>
      </c>
      <c r="D116" s="176">
        <v>227.33</v>
      </c>
      <c r="E116" s="176">
        <f t="shared" si="10"/>
        <v>323.46144871116275</v>
      </c>
      <c r="F116" s="176">
        <v>1.12</v>
      </c>
      <c r="G116" s="176">
        <f t="shared" si="10"/>
        <v>1.593616427908777</v>
      </c>
      <c r="H116" s="176">
        <v>0.19</v>
      </c>
      <c r="I116" s="176">
        <f t="shared" si="11"/>
        <v>0.2703456440202389</v>
      </c>
      <c r="J116" s="176">
        <v>1.96</v>
      </c>
      <c r="K116" s="176">
        <f t="shared" si="12"/>
        <v>2.7888287488403596</v>
      </c>
      <c r="L116" s="176">
        <v>2.16</v>
      </c>
      <c r="M116" s="176">
        <f t="shared" si="13"/>
        <v>3.073403110966927</v>
      </c>
    </row>
    <row r="117" spans="1:13" ht="12.75">
      <c r="A117" s="47">
        <v>31</v>
      </c>
      <c r="B117" s="48" t="s">
        <v>216</v>
      </c>
      <c r="C117" s="48" t="s">
        <v>259</v>
      </c>
      <c r="D117" s="176">
        <v>249.6</v>
      </c>
      <c r="E117" s="176">
        <f t="shared" si="10"/>
        <v>355.148803933956</v>
      </c>
      <c r="F117" s="176">
        <v>1.02</v>
      </c>
      <c r="G117" s="176">
        <f t="shared" si="10"/>
        <v>1.4513292468454932</v>
      </c>
      <c r="H117" s="176">
        <v>0.26</v>
      </c>
      <c r="I117" s="176">
        <f t="shared" si="11"/>
        <v>0.3699466707645375</v>
      </c>
      <c r="J117" s="176">
        <v>1.3</v>
      </c>
      <c r="K117" s="176">
        <f t="shared" si="12"/>
        <v>1.8497333538226874</v>
      </c>
      <c r="L117" s="176">
        <v>2.25</v>
      </c>
      <c r="M117" s="176">
        <f t="shared" si="13"/>
        <v>3.2014615739238823</v>
      </c>
    </row>
    <row r="118" spans="1:13" ht="12.75">
      <c r="A118" s="47">
        <v>32</v>
      </c>
      <c r="B118" s="48" t="s">
        <v>216</v>
      </c>
      <c r="C118" s="48" t="s">
        <v>292</v>
      </c>
      <c r="D118" s="176">
        <v>298.4</v>
      </c>
      <c r="E118" s="176">
        <f t="shared" si="10"/>
        <v>424.58494829283836</v>
      </c>
      <c r="F118" s="176">
        <v>1.03</v>
      </c>
      <c r="G118" s="176">
        <f t="shared" si="10"/>
        <v>1.4655579649518216</v>
      </c>
      <c r="H118" s="176">
        <v>0.2</v>
      </c>
      <c r="I118" s="176">
        <f t="shared" si="11"/>
        <v>0.28457436212656734</v>
      </c>
      <c r="J118" s="176">
        <v>0</v>
      </c>
      <c r="K118" s="176">
        <f t="shared" si="12"/>
        <v>0</v>
      </c>
      <c r="L118" s="176">
        <v>5.1</v>
      </c>
      <c r="M118" s="176">
        <f t="shared" si="13"/>
        <v>7.256646234227466</v>
      </c>
    </row>
    <row r="119" spans="1:13" ht="12.75">
      <c r="A119" s="47">
        <v>33</v>
      </c>
      <c r="B119" s="48" t="s">
        <v>220</v>
      </c>
      <c r="C119" s="48" t="s">
        <v>260</v>
      </c>
      <c r="D119" s="176">
        <v>267.88</v>
      </c>
      <c r="E119" s="176">
        <f t="shared" si="10"/>
        <v>381.1589006323242</v>
      </c>
      <c r="F119" s="176">
        <v>1.29</v>
      </c>
      <c r="G119" s="176">
        <f t="shared" si="10"/>
        <v>1.8355046357163591</v>
      </c>
      <c r="H119" s="176">
        <v>0.22</v>
      </c>
      <c r="I119" s="176">
        <f t="shared" si="11"/>
        <v>0.313031798339224</v>
      </c>
      <c r="J119" s="176">
        <v>1.7</v>
      </c>
      <c r="K119" s="176">
        <f t="shared" si="12"/>
        <v>2.418882078075822</v>
      </c>
      <c r="L119" s="176">
        <v>2.65</v>
      </c>
      <c r="M119" s="176">
        <f t="shared" si="13"/>
        <v>3.7706102981770164</v>
      </c>
    </row>
    <row r="120" spans="1:13" ht="12.75">
      <c r="A120" s="47">
        <v>34</v>
      </c>
      <c r="B120" s="48" t="s">
        <v>222</v>
      </c>
      <c r="C120" s="48" t="s">
        <v>261</v>
      </c>
      <c r="D120" s="176">
        <v>266.92</v>
      </c>
      <c r="E120" s="176">
        <f t="shared" si="10"/>
        <v>379.79294369411673</v>
      </c>
      <c r="F120" s="176">
        <v>1.14</v>
      </c>
      <c r="G120" s="176">
        <f t="shared" si="10"/>
        <v>1.6220738641214334</v>
      </c>
      <c r="H120" s="176">
        <v>0.18</v>
      </c>
      <c r="I120" s="176">
        <f t="shared" si="11"/>
        <v>0.25611692591391055</v>
      </c>
      <c r="J120" s="176">
        <v>1.16</v>
      </c>
      <c r="K120" s="176">
        <f t="shared" si="12"/>
        <v>1.6505313003340902</v>
      </c>
      <c r="L120" s="176">
        <v>1.28</v>
      </c>
      <c r="M120" s="176">
        <f t="shared" si="13"/>
        <v>1.8212759176100308</v>
      </c>
    </row>
    <row r="121" spans="1:13" ht="12.75">
      <c r="A121" s="47">
        <v>35</v>
      </c>
      <c r="B121" s="48" t="s">
        <v>224</v>
      </c>
      <c r="C121" s="48" t="s">
        <v>262</v>
      </c>
      <c r="D121" s="176">
        <v>233.47</v>
      </c>
      <c r="E121" s="176">
        <f t="shared" si="10"/>
        <v>332.19788162844833</v>
      </c>
      <c r="F121" s="176">
        <v>0.98</v>
      </c>
      <c r="G121" s="176">
        <f t="shared" si="10"/>
        <v>1.3944143744201798</v>
      </c>
      <c r="H121" s="176">
        <v>0.15</v>
      </c>
      <c r="I121" s="176">
        <f t="shared" si="11"/>
        <v>0.21343077159492546</v>
      </c>
      <c r="J121" s="176">
        <v>1.34</v>
      </c>
      <c r="K121" s="176">
        <f t="shared" si="12"/>
        <v>1.9066482262480011</v>
      </c>
      <c r="L121" s="176">
        <v>5.54</v>
      </c>
      <c r="M121" s="176">
        <f t="shared" si="13"/>
        <v>7.882709830905914</v>
      </c>
    </row>
    <row r="122" spans="1:13" ht="12.75">
      <c r="A122" s="47">
        <v>36</v>
      </c>
      <c r="B122" s="48" t="s">
        <v>263</v>
      </c>
      <c r="C122" s="48" t="s">
        <v>264</v>
      </c>
      <c r="D122" s="176">
        <v>268.98</v>
      </c>
      <c r="E122" s="176">
        <f t="shared" si="10"/>
        <v>382.7240596240204</v>
      </c>
      <c r="F122" s="176">
        <v>1.24</v>
      </c>
      <c r="G122" s="176">
        <f t="shared" si="10"/>
        <v>1.7643610451847171</v>
      </c>
      <c r="H122" s="176">
        <v>0.13</v>
      </c>
      <c r="I122" s="176">
        <f t="shared" si="11"/>
        <v>0.18497333538226876</v>
      </c>
      <c r="J122" s="176">
        <v>2.1</v>
      </c>
      <c r="K122" s="176">
        <f t="shared" si="12"/>
        <v>2.988030802328957</v>
      </c>
      <c r="L122" s="176">
        <v>2.64</v>
      </c>
      <c r="M122" s="176">
        <f t="shared" si="13"/>
        <v>3.7563815800706886</v>
      </c>
    </row>
    <row r="123" spans="1:13" s="53" customFormat="1" ht="15">
      <c r="A123" s="213" t="s">
        <v>265</v>
      </c>
      <c r="B123" s="213"/>
      <c r="C123" s="117" t="s">
        <v>353</v>
      </c>
      <c r="D123" s="177">
        <v>237.96</v>
      </c>
      <c r="E123" s="176">
        <f t="shared" si="10"/>
        <v>338.5865760581898</v>
      </c>
      <c r="F123" s="177">
        <v>1.16</v>
      </c>
      <c r="G123" s="176">
        <f t="shared" si="10"/>
        <v>1.6505313003340902</v>
      </c>
      <c r="H123" s="177">
        <v>0.24</v>
      </c>
      <c r="I123" s="176">
        <f t="shared" si="11"/>
        <v>0.34148923455188074</v>
      </c>
      <c r="J123" s="177">
        <v>2.14</v>
      </c>
      <c r="K123" s="176">
        <f t="shared" si="12"/>
        <v>3.0449456747542705</v>
      </c>
      <c r="L123" s="177">
        <v>2.52</v>
      </c>
      <c r="M123" s="176">
        <f t="shared" si="13"/>
        <v>3.585636962794748</v>
      </c>
    </row>
    <row r="124" spans="1:13" s="53" customFormat="1" ht="10.5" customHeight="1">
      <c r="A124" s="353"/>
      <c r="B124" s="354"/>
      <c r="C124" s="354"/>
      <c r="D124" s="354"/>
      <c r="E124" s="354"/>
      <c r="F124" s="354"/>
      <c r="G124" s="354"/>
      <c r="H124" s="354"/>
      <c r="I124" s="354"/>
      <c r="J124" s="354"/>
      <c r="K124" s="354"/>
      <c r="L124" s="354"/>
      <c r="M124" s="355"/>
    </row>
    <row r="125" spans="1:13" s="53" customFormat="1" ht="15">
      <c r="A125" s="217">
        <v>114</v>
      </c>
      <c r="B125" s="217"/>
      <c r="C125" s="51" t="s">
        <v>267</v>
      </c>
      <c r="D125" s="70">
        <v>213.05</v>
      </c>
      <c r="E125" s="176">
        <f t="shared" si="10"/>
        <v>303.14283925532584</v>
      </c>
      <c r="F125" s="177">
        <v>1.2</v>
      </c>
      <c r="G125" s="176">
        <f t="shared" si="10"/>
        <v>1.7074461727594037</v>
      </c>
      <c r="H125" s="70">
        <v>0.22</v>
      </c>
      <c r="I125" s="176">
        <f>H125/$E$5</f>
        <v>0.313031798339224</v>
      </c>
      <c r="J125" s="70">
        <v>1.96</v>
      </c>
      <c r="K125" s="176">
        <f>J125/$E$5</f>
        <v>2.7888287488403596</v>
      </c>
      <c r="L125" s="70">
        <v>4.45</v>
      </c>
      <c r="M125" s="176">
        <f>L125/$E$5</f>
        <v>6.331779557316123</v>
      </c>
    </row>
  </sheetData>
  <sheetProtection password="CE88" sheet="1" objects="1" scenarios="1"/>
  <mergeCells count="14">
    <mergeCell ref="A125:B125"/>
    <mergeCell ref="A85:B85"/>
    <mergeCell ref="A123:B123"/>
    <mergeCell ref="A124:M124"/>
    <mergeCell ref="J3:K3"/>
    <mergeCell ref="L3:M3"/>
    <mergeCell ref="D2:E3"/>
    <mergeCell ref="A86:M86"/>
    <mergeCell ref="A1:A3"/>
    <mergeCell ref="B1:B3"/>
    <mergeCell ref="C1:C3"/>
    <mergeCell ref="F3:G3"/>
    <mergeCell ref="H3:I3"/>
    <mergeCell ref="F2:I2"/>
  </mergeCells>
  <printOptions/>
  <pageMargins left="0.5511811023622047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7.3. Finansu līdzekļu izlietojums uz vienu personu (Ls)</oddHeader>
    <oddFooter>&amp;L
&amp;8SPP Statistiskās informācijas un analīzes daļa&amp;R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D34"/>
  <sheetViews>
    <sheetView workbookViewId="0" topLeftCell="A1">
      <selection activeCell="D17" sqref="D17"/>
    </sheetView>
  </sheetViews>
  <sheetFormatPr defaultColWidth="9.140625" defaultRowHeight="12.75"/>
  <cols>
    <col min="1" max="1" width="20.140625" style="0" customWidth="1"/>
    <col min="2" max="2" width="70.7109375" style="0" customWidth="1"/>
  </cols>
  <sheetData>
    <row r="2" spans="1:2" ht="15.75">
      <c r="A2" s="232" t="s">
        <v>11</v>
      </c>
      <c r="B2" s="233"/>
    </row>
    <row r="3" spans="1:2" ht="15.75">
      <c r="A3" s="9"/>
      <c r="B3" s="9"/>
    </row>
    <row r="4" spans="1:2" ht="15.75">
      <c r="A4" s="10" t="s">
        <v>12</v>
      </c>
      <c r="B4" s="10" t="s">
        <v>13</v>
      </c>
    </row>
    <row r="5" spans="1:2" ht="15.75">
      <c r="A5" s="10" t="s">
        <v>14</v>
      </c>
      <c r="B5" s="10" t="s">
        <v>15</v>
      </c>
    </row>
    <row r="6" spans="1:2" ht="15.75">
      <c r="A6" s="10" t="s">
        <v>16</v>
      </c>
      <c r="B6" s="10" t="s">
        <v>17</v>
      </c>
    </row>
    <row r="7" spans="1:2" ht="15.75">
      <c r="A7" s="10" t="s">
        <v>18</v>
      </c>
      <c r="B7" s="10" t="s">
        <v>19</v>
      </c>
    </row>
    <row r="8" spans="1:2" ht="15.75">
      <c r="A8" s="10" t="s">
        <v>20</v>
      </c>
      <c r="B8" s="10" t="s">
        <v>21</v>
      </c>
    </row>
    <row r="9" spans="1:2" ht="15.75">
      <c r="A9" s="10" t="s">
        <v>22</v>
      </c>
      <c r="B9" s="10" t="s">
        <v>23</v>
      </c>
    </row>
    <row r="10" spans="1:2" ht="15.75">
      <c r="A10" s="10" t="s">
        <v>24</v>
      </c>
      <c r="B10" s="10" t="s">
        <v>25</v>
      </c>
    </row>
    <row r="11" spans="1:2" ht="15.75">
      <c r="A11" s="10" t="s">
        <v>26</v>
      </c>
      <c r="B11" s="10" t="s">
        <v>27</v>
      </c>
    </row>
    <row r="12" spans="1:2" ht="15.75">
      <c r="A12" s="10" t="s">
        <v>28</v>
      </c>
      <c r="B12" s="10" t="s">
        <v>29</v>
      </c>
    </row>
    <row r="13" spans="1:2" ht="15.75">
      <c r="A13" s="10" t="s">
        <v>30</v>
      </c>
      <c r="B13" s="10" t="s">
        <v>31</v>
      </c>
    </row>
    <row r="14" spans="1:2" ht="15.75">
      <c r="A14" s="10" t="s">
        <v>32</v>
      </c>
      <c r="B14" s="10" t="s">
        <v>33</v>
      </c>
    </row>
    <row r="15" spans="1:2" ht="15.75">
      <c r="A15" s="10" t="s">
        <v>34</v>
      </c>
      <c r="B15" s="10" t="s">
        <v>35</v>
      </c>
    </row>
    <row r="16" spans="1:2" ht="15.75">
      <c r="A16" s="10" t="s">
        <v>36</v>
      </c>
      <c r="B16" s="10" t="s">
        <v>37</v>
      </c>
    </row>
    <row r="17" spans="1:2" ht="15.75">
      <c r="A17" s="10" t="s">
        <v>38</v>
      </c>
      <c r="B17" s="10" t="s">
        <v>39</v>
      </c>
    </row>
    <row r="18" spans="1:2" ht="15.75">
      <c r="A18" s="11" t="s">
        <v>40</v>
      </c>
      <c r="B18" s="11" t="s">
        <v>41</v>
      </c>
    </row>
    <row r="19" spans="1:2" ht="15.75">
      <c r="A19" s="11" t="s">
        <v>42</v>
      </c>
      <c r="B19" s="11" t="s">
        <v>43</v>
      </c>
    </row>
    <row r="20" spans="1:2" ht="15.75">
      <c r="A20" s="11"/>
      <c r="B20" s="11"/>
    </row>
    <row r="21" spans="1:2" ht="15.75">
      <c r="A21" s="11" t="s">
        <v>44</v>
      </c>
      <c r="B21" s="11" t="s">
        <v>45</v>
      </c>
    </row>
    <row r="22" spans="1:2" ht="15.75">
      <c r="A22" s="10" t="s">
        <v>46</v>
      </c>
      <c r="B22" s="10" t="s">
        <v>47</v>
      </c>
    </row>
    <row r="23" spans="1:2" ht="15.75">
      <c r="A23" s="12" t="s">
        <v>48</v>
      </c>
      <c r="B23" s="10"/>
    </row>
    <row r="24" spans="1:2" ht="15.75">
      <c r="A24" s="12" t="s">
        <v>49</v>
      </c>
      <c r="B24" s="10"/>
    </row>
    <row r="25" spans="1:2" ht="36" customHeight="1">
      <c r="A25" s="13" t="s">
        <v>50</v>
      </c>
      <c r="B25" s="14" t="s">
        <v>51</v>
      </c>
    </row>
    <row r="26" spans="1:2" ht="15.75">
      <c r="A26" s="10" t="s">
        <v>52</v>
      </c>
      <c r="B26" s="10" t="s">
        <v>53</v>
      </c>
    </row>
    <row r="27" spans="1:4" ht="15.75">
      <c r="A27" s="10"/>
      <c r="B27" s="10" t="s">
        <v>54</v>
      </c>
      <c r="C27" s="15"/>
      <c r="D27" s="15"/>
    </row>
    <row r="28" spans="1:4" ht="15.75">
      <c r="A28" s="10"/>
      <c r="B28" s="16"/>
      <c r="C28" s="15"/>
      <c r="D28" s="15"/>
    </row>
    <row r="29" spans="1:4" ht="15.75">
      <c r="A29" s="10"/>
      <c r="B29" s="16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</sheetData>
  <sheetProtection password="CE88" sheet="1" objects="1" scenarios="1"/>
  <mergeCells count="1">
    <mergeCell ref="A2:B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&amp;L
&amp;8SPP Statistiskās informācijas un analīzes daļa&amp;R
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L133"/>
  <sheetViews>
    <sheetView tabSelected="1" workbookViewId="0" topLeftCell="A66">
      <selection activeCell="C99" sqref="C99"/>
    </sheetView>
  </sheetViews>
  <sheetFormatPr defaultColWidth="9.140625" defaultRowHeight="12.75"/>
  <cols>
    <col min="1" max="1" width="4.8515625" style="116" customWidth="1"/>
    <col min="2" max="2" width="16.421875" style="1" bestFit="1" customWidth="1"/>
    <col min="3" max="3" width="52.7109375" style="1" customWidth="1"/>
    <col min="4" max="4" width="8.8515625" style="1" customWidth="1"/>
    <col min="5" max="5" width="9.7109375" style="1" customWidth="1"/>
    <col min="6" max="6" width="8.57421875" style="1" customWidth="1"/>
    <col min="7" max="7" width="8.00390625" style="1" customWidth="1"/>
    <col min="8" max="8" width="7.7109375" style="1" customWidth="1"/>
    <col min="9" max="10" width="8.140625" style="1" customWidth="1"/>
    <col min="11" max="11" width="8.00390625" style="1" customWidth="1"/>
    <col min="12" max="16384" width="9.140625" style="1" customWidth="1"/>
  </cols>
  <sheetData>
    <row r="1" spans="1:11" s="38" customFormat="1" ht="22.5" customHeight="1">
      <c r="A1" s="205" t="s">
        <v>104</v>
      </c>
      <c r="B1" s="358" t="s">
        <v>105</v>
      </c>
      <c r="C1" s="358" t="s">
        <v>106</v>
      </c>
      <c r="D1" s="37" t="s">
        <v>527</v>
      </c>
      <c r="E1" s="37" t="s">
        <v>527</v>
      </c>
      <c r="F1" s="37" t="s">
        <v>528</v>
      </c>
      <c r="G1" s="37" t="s">
        <v>528</v>
      </c>
      <c r="H1" s="37" t="s">
        <v>529</v>
      </c>
      <c r="I1" s="37" t="s">
        <v>529</v>
      </c>
      <c r="J1" s="37" t="s">
        <v>530</v>
      </c>
      <c r="K1" s="37" t="s">
        <v>530</v>
      </c>
    </row>
    <row r="2" spans="1:11" s="38" customFormat="1" ht="15" customHeight="1">
      <c r="A2" s="206"/>
      <c r="B2" s="359"/>
      <c r="C2" s="359"/>
      <c r="D2" s="346" t="s">
        <v>531</v>
      </c>
      <c r="E2" s="347"/>
      <c r="F2" s="212" t="s">
        <v>532</v>
      </c>
      <c r="G2" s="212"/>
      <c r="H2" s="212"/>
      <c r="I2" s="212"/>
      <c r="J2" s="212"/>
      <c r="K2" s="212"/>
    </row>
    <row r="3" spans="1:11" s="38" customFormat="1" ht="15" customHeight="1">
      <c r="A3" s="206"/>
      <c r="B3" s="359"/>
      <c r="C3" s="359"/>
      <c r="D3" s="362"/>
      <c r="E3" s="363"/>
      <c r="F3" s="211" t="s">
        <v>538</v>
      </c>
      <c r="G3" s="211"/>
      <c r="H3" s="211" t="s">
        <v>533</v>
      </c>
      <c r="I3" s="211"/>
      <c r="J3" s="212" t="s">
        <v>277</v>
      </c>
      <c r="K3" s="212"/>
    </row>
    <row r="4" spans="1:11" s="38" customFormat="1" ht="14.25" customHeight="1">
      <c r="A4" s="206"/>
      <c r="B4" s="359"/>
      <c r="C4" s="359"/>
      <c r="D4" s="348"/>
      <c r="E4" s="349"/>
      <c r="F4" s="211"/>
      <c r="G4" s="211"/>
      <c r="H4" s="211"/>
      <c r="I4" s="211"/>
      <c r="J4" s="211" t="s">
        <v>534</v>
      </c>
      <c r="K4" s="211"/>
    </row>
    <row r="5" spans="1:11" s="38" customFormat="1" ht="25.5" customHeight="1">
      <c r="A5" s="361"/>
      <c r="B5" s="360"/>
      <c r="C5" s="360"/>
      <c r="D5" s="37" t="s">
        <v>535</v>
      </c>
      <c r="E5" s="37" t="s">
        <v>536</v>
      </c>
      <c r="F5" s="37" t="s">
        <v>535</v>
      </c>
      <c r="G5" s="37" t="s">
        <v>536</v>
      </c>
      <c r="H5" s="37" t="s">
        <v>535</v>
      </c>
      <c r="I5" s="37" t="s">
        <v>536</v>
      </c>
      <c r="J5" s="37" t="s">
        <v>535</v>
      </c>
      <c r="K5" s="37" t="s">
        <v>536</v>
      </c>
    </row>
    <row r="6" spans="1:11" s="38" customFormat="1" ht="13.5" thickBot="1">
      <c r="A6" s="175" t="s">
        <v>115</v>
      </c>
      <c r="B6" s="175" t="s">
        <v>116</v>
      </c>
      <c r="C6" s="42" t="s">
        <v>117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  <c r="J6" s="42">
        <v>7</v>
      </c>
      <c r="K6" s="42">
        <v>8</v>
      </c>
    </row>
    <row r="7" spans="1:11" ht="12.75">
      <c r="A7" s="111">
        <v>1</v>
      </c>
      <c r="B7" s="112" t="s">
        <v>118</v>
      </c>
      <c r="C7" s="110" t="s">
        <v>119</v>
      </c>
      <c r="D7" s="110">
        <v>106</v>
      </c>
      <c r="E7" s="110">
        <v>100</v>
      </c>
      <c r="F7" s="110">
        <v>11.5</v>
      </c>
      <c r="G7" s="110">
        <v>10</v>
      </c>
      <c r="H7" s="110">
        <v>15.5</v>
      </c>
      <c r="I7" s="110">
        <v>16</v>
      </c>
      <c r="J7" s="110">
        <v>1.5</v>
      </c>
      <c r="K7" s="110">
        <v>2</v>
      </c>
    </row>
    <row r="8" spans="1:12" ht="12.75">
      <c r="A8" s="111">
        <v>2</v>
      </c>
      <c r="B8" s="112" t="s">
        <v>120</v>
      </c>
      <c r="C8" s="112" t="s">
        <v>121</v>
      </c>
      <c r="D8" s="112">
        <v>8</v>
      </c>
      <c r="E8" s="112">
        <v>9</v>
      </c>
      <c r="F8" s="112">
        <v>0</v>
      </c>
      <c r="G8" s="112">
        <v>0</v>
      </c>
      <c r="H8" s="112">
        <v>1.75</v>
      </c>
      <c r="I8" s="112">
        <v>2</v>
      </c>
      <c r="J8" s="112">
        <v>0.25</v>
      </c>
      <c r="K8" s="112">
        <v>1</v>
      </c>
      <c r="L8" s="5"/>
    </row>
    <row r="9" spans="1:12" ht="12.75">
      <c r="A9" s="111">
        <v>3</v>
      </c>
      <c r="B9" s="112" t="s">
        <v>120</v>
      </c>
      <c r="C9" s="112" t="s">
        <v>122</v>
      </c>
      <c r="D9" s="112">
        <v>63.75</v>
      </c>
      <c r="E9" s="112">
        <v>66</v>
      </c>
      <c r="F9" s="112">
        <v>5</v>
      </c>
      <c r="G9" s="112">
        <v>4</v>
      </c>
      <c r="H9" s="112">
        <v>4.5</v>
      </c>
      <c r="I9" s="112">
        <v>5</v>
      </c>
      <c r="J9" s="112">
        <v>0</v>
      </c>
      <c r="K9" s="112">
        <v>0</v>
      </c>
      <c r="L9" s="5"/>
    </row>
    <row r="10" spans="1:12" ht="12.75">
      <c r="A10" s="111">
        <v>4</v>
      </c>
      <c r="B10" s="112" t="s">
        <v>120</v>
      </c>
      <c r="C10" s="112" t="s">
        <v>123</v>
      </c>
      <c r="D10" s="112">
        <v>57.5</v>
      </c>
      <c r="E10" s="112">
        <v>59</v>
      </c>
      <c r="F10" s="112">
        <v>3</v>
      </c>
      <c r="G10" s="112">
        <v>3</v>
      </c>
      <c r="H10" s="112">
        <v>6.5</v>
      </c>
      <c r="I10" s="112">
        <v>8</v>
      </c>
      <c r="J10" s="112">
        <v>1</v>
      </c>
      <c r="K10" s="112">
        <v>1</v>
      </c>
      <c r="L10" s="5"/>
    </row>
    <row r="11" spans="1:12" ht="12.75">
      <c r="A11" s="111">
        <v>5</v>
      </c>
      <c r="B11" s="112" t="s">
        <v>124</v>
      </c>
      <c r="C11" s="112" t="s">
        <v>125</v>
      </c>
      <c r="D11" s="112">
        <v>65.75</v>
      </c>
      <c r="E11" s="112">
        <v>69</v>
      </c>
      <c r="F11" s="112">
        <v>9.75</v>
      </c>
      <c r="G11" s="112">
        <v>10</v>
      </c>
      <c r="H11" s="112">
        <v>5.75</v>
      </c>
      <c r="I11" s="112">
        <v>9</v>
      </c>
      <c r="J11" s="112">
        <v>0.5</v>
      </c>
      <c r="K11" s="112">
        <v>1</v>
      </c>
      <c r="L11" s="5"/>
    </row>
    <row r="12" spans="1:11" ht="12.75">
      <c r="A12" s="111">
        <v>6</v>
      </c>
      <c r="B12" s="112" t="s">
        <v>126</v>
      </c>
      <c r="C12" s="112" t="s">
        <v>127</v>
      </c>
      <c r="D12" s="112">
        <v>29.5</v>
      </c>
      <c r="E12" s="112">
        <v>31</v>
      </c>
      <c r="F12" s="112">
        <v>2.5</v>
      </c>
      <c r="G12" s="112">
        <v>3</v>
      </c>
      <c r="H12" s="112">
        <v>1.5</v>
      </c>
      <c r="I12" s="112">
        <v>2</v>
      </c>
      <c r="J12" s="112">
        <v>0</v>
      </c>
      <c r="K12" s="112">
        <v>0</v>
      </c>
    </row>
    <row r="13" spans="1:11" ht="12.75">
      <c r="A13" s="111">
        <v>7</v>
      </c>
      <c r="B13" s="112" t="s">
        <v>126</v>
      </c>
      <c r="C13" s="112" t="s">
        <v>128</v>
      </c>
      <c r="D13" s="112">
        <v>140</v>
      </c>
      <c r="E13" s="112">
        <v>142</v>
      </c>
      <c r="F13" s="112">
        <v>7.5</v>
      </c>
      <c r="G13" s="112">
        <v>8</v>
      </c>
      <c r="H13" s="112">
        <v>13.25</v>
      </c>
      <c r="I13" s="112">
        <v>16</v>
      </c>
      <c r="J13" s="112">
        <v>2</v>
      </c>
      <c r="K13" s="112">
        <v>3</v>
      </c>
    </row>
    <row r="14" spans="1:11" ht="12.75">
      <c r="A14" s="111">
        <v>8</v>
      </c>
      <c r="B14" s="112" t="s">
        <v>126</v>
      </c>
      <c r="C14" s="112" t="s">
        <v>129</v>
      </c>
      <c r="D14" s="112">
        <v>54.5</v>
      </c>
      <c r="E14" s="112">
        <v>54</v>
      </c>
      <c r="F14" s="112">
        <v>4</v>
      </c>
      <c r="G14" s="112">
        <v>4</v>
      </c>
      <c r="H14" s="112">
        <v>4</v>
      </c>
      <c r="I14" s="112">
        <v>4</v>
      </c>
      <c r="J14" s="112">
        <v>0</v>
      </c>
      <c r="K14" s="112">
        <v>0</v>
      </c>
    </row>
    <row r="15" spans="1:11" ht="12.75">
      <c r="A15" s="111">
        <v>9</v>
      </c>
      <c r="B15" s="112" t="s">
        <v>126</v>
      </c>
      <c r="C15" s="112" t="s">
        <v>130</v>
      </c>
      <c r="D15" s="112">
        <v>120</v>
      </c>
      <c r="E15" s="112">
        <v>103</v>
      </c>
      <c r="F15" s="112">
        <v>5.25</v>
      </c>
      <c r="G15" s="112">
        <v>4</v>
      </c>
      <c r="H15" s="112">
        <v>20.75</v>
      </c>
      <c r="I15" s="112">
        <v>17</v>
      </c>
      <c r="J15" s="112">
        <v>3.25</v>
      </c>
      <c r="K15" s="112">
        <v>3</v>
      </c>
    </row>
    <row r="16" spans="1:11" ht="12.75">
      <c r="A16" s="111">
        <v>10</v>
      </c>
      <c r="B16" s="112" t="s">
        <v>126</v>
      </c>
      <c r="C16" s="112" t="s">
        <v>131</v>
      </c>
      <c r="D16" s="112">
        <v>142</v>
      </c>
      <c r="E16" s="112">
        <v>121</v>
      </c>
      <c r="F16" s="112">
        <v>11</v>
      </c>
      <c r="G16" s="112">
        <v>8</v>
      </c>
      <c r="H16" s="112">
        <v>13</v>
      </c>
      <c r="I16" s="112">
        <v>13</v>
      </c>
      <c r="J16" s="112">
        <v>1</v>
      </c>
      <c r="K16" s="112">
        <v>1</v>
      </c>
    </row>
    <row r="17" spans="1:11" ht="12.75">
      <c r="A17" s="111">
        <v>11</v>
      </c>
      <c r="B17" s="112" t="s">
        <v>126</v>
      </c>
      <c r="C17" s="112" t="s">
        <v>132</v>
      </c>
      <c r="D17" s="112">
        <v>8</v>
      </c>
      <c r="E17" s="112">
        <v>12</v>
      </c>
      <c r="F17" s="112">
        <v>2</v>
      </c>
      <c r="G17" s="112">
        <v>2</v>
      </c>
      <c r="H17" s="112">
        <v>0.5</v>
      </c>
      <c r="I17" s="112">
        <v>1</v>
      </c>
      <c r="J17" s="112">
        <v>0</v>
      </c>
      <c r="K17" s="112">
        <v>0</v>
      </c>
    </row>
    <row r="18" spans="1:11" ht="12.75">
      <c r="A18" s="111">
        <v>12</v>
      </c>
      <c r="B18" s="112" t="s">
        <v>133</v>
      </c>
      <c r="C18" s="112" t="s">
        <v>134</v>
      </c>
      <c r="D18" s="112">
        <v>38.25</v>
      </c>
      <c r="E18" s="112">
        <v>35</v>
      </c>
      <c r="F18" s="112">
        <v>3</v>
      </c>
      <c r="G18" s="112">
        <v>3</v>
      </c>
      <c r="H18" s="112">
        <v>6.25</v>
      </c>
      <c r="I18" s="112">
        <v>7</v>
      </c>
      <c r="J18" s="112">
        <v>0.75</v>
      </c>
      <c r="K18" s="112">
        <v>1</v>
      </c>
    </row>
    <row r="19" spans="1:11" ht="12.75">
      <c r="A19" s="111">
        <v>13</v>
      </c>
      <c r="B19" s="112" t="s">
        <v>135</v>
      </c>
      <c r="C19" s="112" t="s">
        <v>136</v>
      </c>
      <c r="D19" s="112">
        <v>49.75</v>
      </c>
      <c r="E19" s="112">
        <v>49</v>
      </c>
      <c r="F19" s="112">
        <v>3</v>
      </c>
      <c r="G19" s="112">
        <v>3</v>
      </c>
      <c r="H19" s="112">
        <v>3.25</v>
      </c>
      <c r="I19" s="112">
        <v>4</v>
      </c>
      <c r="J19" s="112">
        <v>0.25</v>
      </c>
      <c r="K19" s="112">
        <v>1</v>
      </c>
    </row>
    <row r="20" spans="1:11" ht="12.75">
      <c r="A20" s="111">
        <v>14</v>
      </c>
      <c r="B20" s="112" t="s">
        <v>135</v>
      </c>
      <c r="C20" s="112" t="s">
        <v>137</v>
      </c>
      <c r="D20" s="112">
        <v>23</v>
      </c>
      <c r="E20" s="112">
        <v>21</v>
      </c>
      <c r="F20" s="112">
        <v>1.5</v>
      </c>
      <c r="G20" s="112">
        <v>2</v>
      </c>
      <c r="H20" s="112">
        <v>2</v>
      </c>
      <c r="I20" s="112">
        <v>3</v>
      </c>
      <c r="J20" s="112">
        <v>0</v>
      </c>
      <c r="K20" s="112">
        <v>0</v>
      </c>
    </row>
    <row r="21" spans="1:11" ht="12.75">
      <c r="A21" s="111">
        <v>15</v>
      </c>
      <c r="B21" s="112" t="s">
        <v>135</v>
      </c>
      <c r="C21" s="112" t="s">
        <v>138</v>
      </c>
      <c r="D21" s="112">
        <v>8.5</v>
      </c>
      <c r="E21" s="112">
        <v>11</v>
      </c>
      <c r="F21" s="112">
        <v>0.5</v>
      </c>
      <c r="G21" s="112">
        <v>1</v>
      </c>
      <c r="H21" s="112">
        <v>1</v>
      </c>
      <c r="I21" s="112">
        <v>1</v>
      </c>
      <c r="J21" s="112">
        <v>0</v>
      </c>
      <c r="K21" s="112">
        <v>0</v>
      </c>
    </row>
    <row r="22" spans="1:11" ht="12.75">
      <c r="A22" s="111">
        <v>16</v>
      </c>
      <c r="B22" s="112" t="s">
        <v>139</v>
      </c>
      <c r="C22" s="112" t="s">
        <v>140</v>
      </c>
      <c r="D22" s="112">
        <v>24.5</v>
      </c>
      <c r="E22" s="112">
        <v>24</v>
      </c>
      <c r="F22" s="112">
        <v>2.5</v>
      </c>
      <c r="G22" s="112">
        <v>2</v>
      </c>
      <c r="H22" s="112">
        <v>1.5</v>
      </c>
      <c r="I22" s="112">
        <v>2</v>
      </c>
      <c r="J22" s="112">
        <v>0</v>
      </c>
      <c r="K22" s="112">
        <v>0</v>
      </c>
    </row>
    <row r="23" spans="1:11" ht="12.75">
      <c r="A23" s="111">
        <v>17</v>
      </c>
      <c r="B23" s="112" t="s">
        <v>139</v>
      </c>
      <c r="C23" s="112" t="s">
        <v>141</v>
      </c>
      <c r="D23" s="112">
        <v>38</v>
      </c>
      <c r="E23" s="112">
        <v>42</v>
      </c>
      <c r="F23" s="112">
        <v>2.5</v>
      </c>
      <c r="G23" s="112">
        <v>3</v>
      </c>
      <c r="H23" s="112">
        <v>4.25</v>
      </c>
      <c r="I23" s="112">
        <v>5</v>
      </c>
      <c r="J23" s="112">
        <v>0.25</v>
      </c>
      <c r="K23" s="112">
        <v>1</v>
      </c>
    </row>
    <row r="24" spans="1:11" ht="12.75">
      <c r="A24" s="111">
        <v>18</v>
      </c>
      <c r="B24" s="112" t="s">
        <v>142</v>
      </c>
      <c r="C24" s="112" t="s">
        <v>143</v>
      </c>
      <c r="D24" s="112">
        <v>99</v>
      </c>
      <c r="E24" s="112">
        <v>99</v>
      </c>
      <c r="F24" s="112">
        <v>8</v>
      </c>
      <c r="G24" s="112">
        <v>8</v>
      </c>
      <c r="H24" s="112">
        <v>11</v>
      </c>
      <c r="I24" s="112">
        <v>11</v>
      </c>
      <c r="J24" s="112">
        <v>1</v>
      </c>
      <c r="K24" s="112">
        <v>1</v>
      </c>
    </row>
    <row r="25" spans="1:11" ht="12.75">
      <c r="A25" s="111">
        <v>19</v>
      </c>
      <c r="B25" s="112" t="s">
        <v>144</v>
      </c>
      <c r="C25" s="112" t="s">
        <v>145</v>
      </c>
      <c r="D25" s="112">
        <v>8</v>
      </c>
      <c r="E25" s="112">
        <v>8</v>
      </c>
      <c r="F25" s="112">
        <v>1</v>
      </c>
      <c r="G25" s="112">
        <v>1</v>
      </c>
      <c r="H25" s="112">
        <v>0</v>
      </c>
      <c r="I25" s="112">
        <v>0</v>
      </c>
      <c r="J25" s="112">
        <v>0</v>
      </c>
      <c r="K25" s="112">
        <v>0</v>
      </c>
    </row>
    <row r="26" spans="1:11" ht="12.75">
      <c r="A26" s="111">
        <v>20</v>
      </c>
      <c r="B26" s="112" t="s">
        <v>144</v>
      </c>
      <c r="C26" s="112" t="s">
        <v>146</v>
      </c>
      <c r="D26" s="112">
        <v>28.15</v>
      </c>
      <c r="E26" s="112">
        <v>26</v>
      </c>
      <c r="F26" s="112">
        <v>2</v>
      </c>
      <c r="G26" s="112">
        <v>2</v>
      </c>
      <c r="H26" s="112">
        <v>2</v>
      </c>
      <c r="I26" s="112">
        <v>2</v>
      </c>
      <c r="J26" s="112">
        <v>0</v>
      </c>
      <c r="K26" s="112">
        <v>0</v>
      </c>
    </row>
    <row r="27" spans="1:11" ht="12.75">
      <c r="A27" s="111">
        <v>21</v>
      </c>
      <c r="B27" s="112" t="s">
        <v>144</v>
      </c>
      <c r="C27" s="112" t="s">
        <v>147</v>
      </c>
      <c r="D27" s="112">
        <v>23</v>
      </c>
      <c r="E27" s="112">
        <v>23</v>
      </c>
      <c r="F27" s="112">
        <v>1</v>
      </c>
      <c r="G27" s="112">
        <v>1</v>
      </c>
      <c r="H27" s="112">
        <v>0</v>
      </c>
      <c r="I27" s="112">
        <v>0</v>
      </c>
      <c r="J27" s="112">
        <v>0</v>
      </c>
      <c r="K27" s="112">
        <v>0</v>
      </c>
    </row>
    <row r="28" spans="1:11" ht="12.75">
      <c r="A28" s="111">
        <v>22</v>
      </c>
      <c r="B28" s="112" t="s">
        <v>148</v>
      </c>
      <c r="C28" s="112" t="s">
        <v>149</v>
      </c>
      <c r="D28" s="112">
        <v>44.2</v>
      </c>
      <c r="E28" s="112">
        <v>43</v>
      </c>
      <c r="F28" s="112">
        <v>4</v>
      </c>
      <c r="G28" s="112">
        <v>4</v>
      </c>
      <c r="H28" s="112">
        <v>4</v>
      </c>
      <c r="I28" s="112">
        <v>4</v>
      </c>
      <c r="J28" s="112">
        <v>0</v>
      </c>
      <c r="K28" s="112">
        <v>0</v>
      </c>
    </row>
    <row r="29" spans="1:11" ht="12.75">
      <c r="A29" s="111">
        <v>23</v>
      </c>
      <c r="B29" s="112" t="s">
        <v>148</v>
      </c>
      <c r="C29" s="112" t="s">
        <v>150</v>
      </c>
      <c r="D29" s="112">
        <v>33.25</v>
      </c>
      <c r="E29" s="112">
        <v>32</v>
      </c>
      <c r="F29" s="112">
        <v>4</v>
      </c>
      <c r="G29" s="112">
        <v>4</v>
      </c>
      <c r="H29" s="112">
        <v>2.5</v>
      </c>
      <c r="I29" s="112">
        <v>3</v>
      </c>
      <c r="J29" s="112">
        <v>0.5</v>
      </c>
      <c r="K29" s="112">
        <v>1</v>
      </c>
    </row>
    <row r="30" spans="1:11" ht="12.75">
      <c r="A30" s="111">
        <v>24</v>
      </c>
      <c r="B30" s="112" t="s">
        <v>148</v>
      </c>
      <c r="C30" s="112" t="s">
        <v>151</v>
      </c>
      <c r="D30" s="112">
        <v>12.5</v>
      </c>
      <c r="E30" s="112">
        <v>11</v>
      </c>
      <c r="F30" s="112">
        <v>2</v>
      </c>
      <c r="G30" s="112">
        <v>1</v>
      </c>
      <c r="H30" s="112">
        <v>1.5</v>
      </c>
      <c r="I30" s="112">
        <v>1</v>
      </c>
      <c r="J30" s="112">
        <v>0.5</v>
      </c>
      <c r="K30" s="112">
        <v>1</v>
      </c>
    </row>
    <row r="31" spans="1:11" ht="12.75">
      <c r="A31" s="111">
        <v>25</v>
      </c>
      <c r="B31" s="112" t="s">
        <v>152</v>
      </c>
      <c r="C31" s="112" t="s">
        <v>153</v>
      </c>
      <c r="D31" s="112">
        <v>34</v>
      </c>
      <c r="E31" s="112">
        <v>35</v>
      </c>
      <c r="F31" s="112">
        <v>4</v>
      </c>
      <c r="G31" s="112">
        <v>4</v>
      </c>
      <c r="H31" s="112">
        <v>3</v>
      </c>
      <c r="I31" s="112">
        <v>3</v>
      </c>
      <c r="J31" s="112">
        <v>0</v>
      </c>
      <c r="K31" s="112">
        <v>0</v>
      </c>
    </row>
    <row r="32" spans="1:11" ht="12.75">
      <c r="A32" s="111">
        <v>26</v>
      </c>
      <c r="B32" s="112" t="s">
        <v>154</v>
      </c>
      <c r="C32" s="112" t="s">
        <v>155</v>
      </c>
      <c r="D32" s="112">
        <v>71</v>
      </c>
      <c r="E32" s="112">
        <v>75</v>
      </c>
      <c r="F32" s="112">
        <v>6</v>
      </c>
      <c r="G32" s="112">
        <v>8</v>
      </c>
      <c r="H32" s="112">
        <v>6.25</v>
      </c>
      <c r="I32" s="112">
        <v>7</v>
      </c>
      <c r="J32" s="112">
        <v>0</v>
      </c>
      <c r="K32" s="112">
        <v>0</v>
      </c>
    </row>
    <row r="33" spans="1:11" ht="12.75">
      <c r="A33" s="111">
        <v>27</v>
      </c>
      <c r="B33" s="112" t="s">
        <v>156</v>
      </c>
      <c r="C33" s="112" t="s">
        <v>157</v>
      </c>
      <c r="D33" s="112">
        <v>10.5</v>
      </c>
      <c r="E33" s="112">
        <v>11</v>
      </c>
      <c r="F33" s="112">
        <v>1</v>
      </c>
      <c r="G33" s="112">
        <v>1</v>
      </c>
      <c r="H33" s="112">
        <v>1.5</v>
      </c>
      <c r="I33" s="112">
        <v>2</v>
      </c>
      <c r="J33" s="112">
        <v>0.5</v>
      </c>
      <c r="K33" s="112">
        <v>1</v>
      </c>
    </row>
    <row r="34" spans="1:11" ht="12.75">
      <c r="A34" s="111">
        <v>28</v>
      </c>
      <c r="B34" s="112" t="s">
        <v>156</v>
      </c>
      <c r="C34" s="112" t="s">
        <v>158</v>
      </c>
      <c r="D34" s="112">
        <v>10.5</v>
      </c>
      <c r="E34" s="112">
        <v>14</v>
      </c>
      <c r="F34" s="112">
        <v>1</v>
      </c>
      <c r="G34" s="112">
        <v>1</v>
      </c>
      <c r="H34" s="112">
        <v>1</v>
      </c>
      <c r="I34" s="112">
        <v>4</v>
      </c>
      <c r="J34" s="112">
        <v>0</v>
      </c>
      <c r="K34" s="112">
        <v>0</v>
      </c>
    </row>
    <row r="35" spans="1:11" ht="12.75">
      <c r="A35" s="111">
        <v>29</v>
      </c>
      <c r="B35" s="112" t="s">
        <v>159</v>
      </c>
      <c r="C35" s="112" t="s">
        <v>160</v>
      </c>
      <c r="D35" s="112">
        <v>120</v>
      </c>
      <c r="E35" s="112">
        <v>121</v>
      </c>
      <c r="F35" s="112">
        <v>6</v>
      </c>
      <c r="G35" s="112">
        <v>5</v>
      </c>
      <c r="H35" s="112">
        <v>13</v>
      </c>
      <c r="I35" s="112">
        <v>14</v>
      </c>
      <c r="J35" s="112">
        <v>1</v>
      </c>
      <c r="K35" s="112">
        <v>2</v>
      </c>
    </row>
    <row r="36" spans="1:11" ht="12.75">
      <c r="A36" s="111">
        <v>30</v>
      </c>
      <c r="B36" s="112" t="s">
        <v>159</v>
      </c>
      <c r="C36" s="112" t="s">
        <v>161</v>
      </c>
      <c r="D36" s="112">
        <v>11</v>
      </c>
      <c r="E36" s="112">
        <v>11</v>
      </c>
      <c r="F36" s="112">
        <v>0</v>
      </c>
      <c r="G36" s="112">
        <v>0</v>
      </c>
      <c r="H36" s="112">
        <v>1</v>
      </c>
      <c r="I36" s="112">
        <v>1</v>
      </c>
      <c r="J36" s="112">
        <v>0</v>
      </c>
      <c r="K36" s="112">
        <v>0</v>
      </c>
    </row>
    <row r="37" spans="1:11" ht="12.75">
      <c r="A37" s="111">
        <v>31</v>
      </c>
      <c r="B37" s="112" t="s">
        <v>159</v>
      </c>
      <c r="C37" s="112" t="s">
        <v>162</v>
      </c>
      <c r="D37" s="112">
        <v>8</v>
      </c>
      <c r="E37" s="112">
        <v>10</v>
      </c>
      <c r="F37" s="112">
        <v>1</v>
      </c>
      <c r="G37" s="112">
        <v>3</v>
      </c>
      <c r="H37" s="112">
        <v>2</v>
      </c>
      <c r="I37" s="112">
        <v>2</v>
      </c>
      <c r="J37" s="112">
        <v>0</v>
      </c>
      <c r="K37" s="112">
        <v>0</v>
      </c>
    </row>
    <row r="38" spans="1:11" ht="12.75">
      <c r="A38" s="111">
        <v>32</v>
      </c>
      <c r="B38" s="112" t="s">
        <v>163</v>
      </c>
      <c r="C38" s="112" t="s">
        <v>164</v>
      </c>
      <c r="D38" s="112">
        <v>3.15</v>
      </c>
      <c r="E38" s="112">
        <v>5</v>
      </c>
      <c r="F38" s="112">
        <v>1</v>
      </c>
      <c r="G38" s="112">
        <v>1</v>
      </c>
      <c r="H38" s="112">
        <v>0.15</v>
      </c>
      <c r="I38" s="112">
        <v>1</v>
      </c>
      <c r="J38" s="112">
        <v>0</v>
      </c>
      <c r="K38" s="112">
        <v>0</v>
      </c>
    </row>
    <row r="39" spans="1:11" ht="12.75">
      <c r="A39" s="111">
        <v>33</v>
      </c>
      <c r="B39" s="112" t="s">
        <v>163</v>
      </c>
      <c r="C39" s="112" t="s">
        <v>165</v>
      </c>
      <c r="D39" s="112">
        <v>16.4</v>
      </c>
      <c r="E39" s="112">
        <v>18</v>
      </c>
      <c r="F39" s="112">
        <v>2</v>
      </c>
      <c r="G39" s="112">
        <v>2</v>
      </c>
      <c r="H39" s="112">
        <v>0.4</v>
      </c>
      <c r="I39" s="112">
        <v>2</v>
      </c>
      <c r="J39" s="112">
        <v>0.2</v>
      </c>
      <c r="K39" s="112">
        <v>1</v>
      </c>
    </row>
    <row r="40" spans="1:11" ht="12.75">
      <c r="A40" s="111">
        <v>34</v>
      </c>
      <c r="B40" s="112" t="s">
        <v>163</v>
      </c>
      <c r="C40" s="112" t="s">
        <v>166</v>
      </c>
      <c r="D40" s="112">
        <v>80.5</v>
      </c>
      <c r="E40" s="112">
        <v>79</v>
      </c>
      <c r="F40" s="112">
        <v>4</v>
      </c>
      <c r="G40" s="112">
        <v>4</v>
      </c>
      <c r="H40" s="112">
        <v>13.5</v>
      </c>
      <c r="I40" s="112">
        <v>12</v>
      </c>
      <c r="J40" s="112">
        <v>1.5</v>
      </c>
      <c r="K40" s="112">
        <v>1</v>
      </c>
    </row>
    <row r="41" spans="1:11" ht="12.75">
      <c r="A41" s="111">
        <v>35</v>
      </c>
      <c r="B41" s="112" t="s">
        <v>163</v>
      </c>
      <c r="C41" s="112" t="s">
        <v>167</v>
      </c>
      <c r="D41" s="112">
        <v>17</v>
      </c>
      <c r="E41" s="112">
        <v>17</v>
      </c>
      <c r="F41" s="112">
        <v>2</v>
      </c>
      <c r="G41" s="112">
        <v>2</v>
      </c>
      <c r="H41" s="112">
        <v>6</v>
      </c>
      <c r="I41" s="112">
        <v>6</v>
      </c>
      <c r="J41" s="112">
        <v>1</v>
      </c>
      <c r="K41" s="112">
        <v>1</v>
      </c>
    </row>
    <row r="42" spans="1:11" ht="12.75">
      <c r="A42" s="111">
        <v>36</v>
      </c>
      <c r="B42" s="112" t="s">
        <v>163</v>
      </c>
      <c r="C42" s="112" t="s">
        <v>168</v>
      </c>
      <c r="D42" s="112">
        <v>4</v>
      </c>
      <c r="E42" s="112">
        <v>4</v>
      </c>
      <c r="F42" s="112">
        <v>1</v>
      </c>
      <c r="G42" s="112">
        <v>1</v>
      </c>
      <c r="H42" s="112">
        <v>0</v>
      </c>
      <c r="I42" s="112">
        <v>0</v>
      </c>
      <c r="J42" s="112">
        <v>0</v>
      </c>
      <c r="K42" s="112">
        <v>0</v>
      </c>
    </row>
    <row r="43" spans="1:11" ht="12.75">
      <c r="A43" s="111">
        <v>37</v>
      </c>
      <c r="B43" s="112" t="s">
        <v>169</v>
      </c>
      <c r="C43" s="112" t="s">
        <v>170</v>
      </c>
      <c r="D43" s="112">
        <v>21</v>
      </c>
      <c r="E43" s="112">
        <v>24</v>
      </c>
      <c r="F43" s="112">
        <v>3</v>
      </c>
      <c r="G43" s="112">
        <v>3</v>
      </c>
      <c r="H43" s="112">
        <v>6</v>
      </c>
      <c r="I43" s="112">
        <v>6</v>
      </c>
      <c r="J43" s="112">
        <v>0</v>
      </c>
      <c r="K43" s="112">
        <v>0</v>
      </c>
    </row>
    <row r="44" spans="1:11" ht="12.75">
      <c r="A44" s="111">
        <v>38</v>
      </c>
      <c r="B44" s="112" t="s">
        <v>169</v>
      </c>
      <c r="C44" s="112" t="s">
        <v>171</v>
      </c>
      <c r="D44" s="112">
        <v>17.65</v>
      </c>
      <c r="E44" s="112">
        <v>17</v>
      </c>
      <c r="F44" s="112">
        <v>1</v>
      </c>
      <c r="G44" s="112">
        <v>2</v>
      </c>
      <c r="H44" s="112">
        <v>1</v>
      </c>
      <c r="I44" s="112">
        <v>1</v>
      </c>
      <c r="J44" s="112">
        <v>1</v>
      </c>
      <c r="K44" s="112">
        <v>1</v>
      </c>
    </row>
    <row r="45" spans="1:11" ht="12.75">
      <c r="A45" s="111">
        <v>39</v>
      </c>
      <c r="B45" s="112" t="s">
        <v>169</v>
      </c>
      <c r="C45" s="112" t="s">
        <v>172</v>
      </c>
      <c r="D45" s="112">
        <v>11.04</v>
      </c>
      <c r="E45" s="112">
        <v>11</v>
      </c>
      <c r="F45" s="112">
        <v>1.25</v>
      </c>
      <c r="G45" s="112">
        <v>1</v>
      </c>
      <c r="H45" s="112">
        <v>0.4</v>
      </c>
      <c r="I45" s="112">
        <v>0</v>
      </c>
      <c r="J45" s="112">
        <v>0</v>
      </c>
      <c r="K45" s="112">
        <v>0</v>
      </c>
    </row>
    <row r="46" spans="1:11" ht="12.75">
      <c r="A46" s="111">
        <v>40</v>
      </c>
      <c r="B46" s="112" t="s">
        <v>173</v>
      </c>
      <c r="C46" s="112" t="s">
        <v>174</v>
      </c>
      <c r="D46" s="112">
        <v>27</v>
      </c>
      <c r="E46" s="112">
        <v>27</v>
      </c>
      <c r="F46" s="112">
        <v>3</v>
      </c>
      <c r="G46" s="112">
        <v>3</v>
      </c>
      <c r="H46" s="112">
        <v>1.5</v>
      </c>
      <c r="I46" s="112">
        <v>2</v>
      </c>
      <c r="J46" s="112">
        <v>0</v>
      </c>
      <c r="K46" s="112">
        <v>0</v>
      </c>
    </row>
    <row r="47" spans="1:11" ht="12.75">
      <c r="A47" s="111">
        <v>41</v>
      </c>
      <c r="B47" s="112" t="s">
        <v>173</v>
      </c>
      <c r="C47" s="112" t="s">
        <v>175</v>
      </c>
      <c r="D47" s="112">
        <v>12.5</v>
      </c>
      <c r="E47" s="112">
        <v>15</v>
      </c>
      <c r="F47" s="112">
        <v>2</v>
      </c>
      <c r="G47" s="112">
        <v>2</v>
      </c>
      <c r="H47" s="112">
        <v>1</v>
      </c>
      <c r="I47" s="112">
        <v>2</v>
      </c>
      <c r="J47" s="112">
        <v>0.5</v>
      </c>
      <c r="K47" s="112">
        <v>1</v>
      </c>
    </row>
    <row r="48" spans="1:11" ht="12.75">
      <c r="A48" s="111">
        <v>42</v>
      </c>
      <c r="B48" s="112" t="s">
        <v>173</v>
      </c>
      <c r="C48" s="112" t="s">
        <v>176</v>
      </c>
      <c r="D48" s="112">
        <v>23.75</v>
      </c>
      <c r="E48" s="112">
        <v>27</v>
      </c>
      <c r="F48" s="112">
        <v>2.5</v>
      </c>
      <c r="G48" s="112">
        <v>3</v>
      </c>
      <c r="H48" s="112">
        <v>3.25</v>
      </c>
      <c r="I48" s="112">
        <v>4</v>
      </c>
      <c r="J48" s="112">
        <v>0.25</v>
      </c>
      <c r="K48" s="112">
        <v>1</v>
      </c>
    </row>
    <row r="49" spans="1:11" ht="12.75">
      <c r="A49" s="111">
        <v>43</v>
      </c>
      <c r="B49" s="112" t="s">
        <v>177</v>
      </c>
      <c r="C49" s="112" t="s">
        <v>178</v>
      </c>
      <c r="D49" s="112">
        <v>4</v>
      </c>
      <c r="E49" s="112">
        <v>5</v>
      </c>
      <c r="F49" s="112">
        <v>0</v>
      </c>
      <c r="G49" s="112">
        <v>0</v>
      </c>
      <c r="H49" s="112">
        <v>1</v>
      </c>
      <c r="I49" s="112">
        <v>1</v>
      </c>
      <c r="J49" s="112">
        <v>0</v>
      </c>
      <c r="K49" s="112">
        <v>0</v>
      </c>
    </row>
    <row r="50" spans="1:11" ht="12.75">
      <c r="A50" s="111">
        <v>44</v>
      </c>
      <c r="B50" s="112" t="s">
        <v>177</v>
      </c>
      <c r="C50" s="112" t="s">
        <v>179</v>
      </c>
      <c r="D50" s="112">
        <v>44.5</v>
      </c>
      <c r="E50" s="112">
        <v>38</v>
      </c>
      <c r="F50" s="112">
        <v>0</v>
      </c>
      <c r="G50" s="112">
        <v>3</v>
      </c>
      <c r="H50" s="112">
        <v>3</v>
      </c>
      <c r="I50" s="112">
        <v>3</v>
      </c>
      <c r="J50" s="112">
        <v>0</v>
      </c>
      <c r="K50" s="112">
        <v>0</v>
      </c>
    </row>
    <row r="51" spans="1:11" ht="12.75">
      <c r="A51" s="111">
        <v>45</v>
      </c>
      <c r="B51" s="112" t="s">
        <v>180</v>
      </c>
      <c r="C51" s="112" t="s">
        <v>181</v>
      </c>
      <c r="D51" s="112">
        <v>27</v>
      </c>
      <c r="E51" s="112">
        <v>27</v>
      </c>
      <c r="F51" s="112">
        <v>4</v>
      </c>
      <c r="G51" s="112">
        <v>4</v>
      </c>
      <c r="H51" s="112">
        <v>2</v>
      </c>
      <c r="I51" s="112">
        <v>2</v>
      </c>
      <c r="J51" s="112">
        <v>0</v>
      </c>
      <c r="K51" s="112">
        <v>0</v>
      </c>
    </row>
    <row r="52" spans="1:11" ht="12.75">
      <c r="A52" s="111">
        <v>46</v>
      </c>
      <c r="B52" s="112" t="s">
        <v>180</v>
      </c>
      <c r="C52" s="112" t="s">
        <v>182</v>
      </c>
      <c r="D52" s="112">
        <v>8</v>
      </c>
      <c r="E52" s="112">
        <v>8</v>
      </c>
      <c r="F52" s="112">
        <v>1</v>
      </c>
      <c r="G52" s="112">
        <v>1</v>
      </c>
      <c r="H52" s="112">
        <v>0</v>
      </c>
      <c r="I52" s="112">
        <v>0</v>
      </c>
      <c r="J52" s="112">
        <v>0</v>
      </c>
      <c r="K52" s="112">
        <v>0</v>
      </c>
    </row>
    <row r="53" spans="1:11" ht="12.75">
      <c r="A53" s="111">
        <v>47</v>
      </c>
      <c r="B53" s="112" t="s">
        <v>180</v>
      </c>
      <c r="C53" s="112" t="s">
        <v>183</v>
      </c>
      <c r="D53" s="112">
        <v>9.25</v>
      </c>
      <c r="E53" s="112">
        <v>10</v>
      </c>
      <c r="F53" s="112">
        <v>1</v>
      </c>
      <c r="G53" s="112">
        <v>1</v>
      </c>
      <c r="H53" s="112">
        <v>0.25</v>
      </c>
      <c r="I53" s="112">
        <v>1</v>
      </c>
      <c r="J53" s="112">
        <v>0</v>
      </c>
      <c r="K53" s="112">
        <v>0</v>
      </c>
    </row>
    <row r="54" spans="1:11" ht="12.75">
      <c r="A54" s="111">
        <v>48</v>
      </c>
      <c r="B54" s="112" t="s">
        <v>180</v>
      </c>
      <c r="C54" s="112" t="s">
        <v>184</v>
      </c>
      <c r="D54" s="112">
        <v>13</v>
      </c>
      <c r="E54" s="112">
        <v>13</v>
      </c>
      <c r="F54" s="112">
        <v>1</v>
      </c>
      <c r="G54" s="112">
        <v>1</v>
      </c>
      <c r="H54" s="112">
        <v>1.5</v>
      </c>
      <c r="I54" s="112">
        <v>1</v>
      </c>
      <c r="J54" s="112">
        <v>1</v>
      </c>
      <c r="K54" s="112">
        <v>1</v>
      </c>
    </row>
    <row r="55" spans="1:11" ht="12.75">
      <c r="A55" s="111">
        <v>49</v>
      </c>
      <c r="B55" s="112" t="s">
        <v>180</v>
      </c>
      <c r="C55" s="112" t="s">
        <v>185</v>
      </c>
      <c r="D55" s="112">
        <v>10</v>
      </c>
      <c r="E55" s="112">
        <v>16</v>
      </c>
      <c r="F55" s="112">
        <v>1.5</v>
      </c>
      <c r="G55" s="112">
        <v>3</v>
      </c>
      <c r="H55" s="112">
        <v>0.25</v>
      </c>
      <c r="I55" s="112">
        <v>1</v>
      </c>
      <c r="J55" s="112">
        <v>0.25</v>
      </c>
      <c r="K55" s="112">
        <v>1</v>
      </c>
    </row>
    <row r="56" spans="1:11" ht="12.75">
      <c r="A56" s="111">
        <v>50</v>
      </c>
      <c r="B56" s="112" t="s">
        <v>180</v>
      </c>
      <c r="C56" s="112" t="s">
        <v>186</v>
      </c>
      <c r="D56" s="112">
        <v>17</v>
      </c>
      <c r="E56" s="112">
        <v>15</v>
      </c>
      <c r="F56" s="112">
        <v>1</v>
      </c>
      <c r="G56" s="112">
        <v>1</v>
      </c>
      <c r="H56" s="112">
        <v>1</v>
      </c>
      <c r="I56" s="112">
        <v>1</v>
      </c>
      <c r="J56" s="112">
        <v>0</v>
      </c>
      <c r="K56" s="112">
        <v>0</v>
      </c>
    </row>
    <row r="57" spans="1:11" ht="12.75">
      <c r="A57" s="111">
        <v>51</v>
      </c>
      <c r="B57" s="112" t="s">
        <v>180</v>
      </c>
      <c r="C57" s="112" t="s">
        <v>187</v>
      </c>
      <c r="D57" s="112">
        <v>10.25</v>
      </c>
      <c r="E57" s="112">
        <v>12</v>
      </c>
      <c r="F57" s="112">
        <v>1.5</v>
      </c>
      <c r="G57" s="112">
        <v>2</v>
      </c>
      <c r="H57" s="112">
        <v>0.5</v>
      </c>
      <c r="I57" s="112">
        <v>1</v>
      </c>
      <c r="J57" s="112">
        <v>0</v>
      </c>
      <c r="K57" s="112">
        <v>0</v>
      </c>
    </row>
    <row r="58" spans="1:11" ht="12.75">
      <c r="A58" s="111">
        <v>52</v>
      </c>
      <c r="B58" s="112" t="s">
        <v>188</v>
      </c>
      <c r="C58" s="112" t="s">
        <v>189</v>
      </c>
      <c r="D58" s="112">
        <v>25</v>
      </c>
      <c r="E58" s="112">
        <v>25</v>
      </c>
      <c r="F58" s="112">
        <v>2.5</v>
      </c>
      <c r="G58" s="112">
        <v>3</v>
      </c>
      <c r="H58" s="112">
        <v>0.5</v>
      </c>
      <c r="I58" s="112">
        <v>1</v>
      </c>
      <c r="J58" s="112">
        <v>0</v>
      </c>
      <c r="K58" s="112">
        <v>0</v>
      </c>
    </row>
    <row r="59" spans="1:11" ht="12.75">
      <c r="A59" s="111">
        <v>53</v>
      </c>
      <c r="B59" s="112" t="s">
        <v>190</v>
      </c>
      <c r="C59" s="112" t="s">
        <v>191</v>
      </c>
      <c r="D59" s="112">
        <v>9</v>
      </c>
      <c r="E59" s="112">
        <v>13</v>
      </c>
      <c r="F59" s="112">
        <v>1</v>
      </c>
      <c r="G59" s="112">
        <v>2</v>
      </c>
      <c r="H59" s="112">
        <v>0.5</v>
      </c>
      <c r="I59" s="112">
        <v>1</v>
      </c>
      <c r="J59" s="112">
        <v>0</v>
      </c>
      <c r="K59" s="112">
        <v>0</v>
      </c>
    </row>
    <row r="60" spans="1:11" ht="12.75">
      <c r="A60" s="111">
        <v>54</v>
      </c>
      <c r="B60" s="112" t="s">
        <v>190</v>
      </c>
      <c r="C60" s="112" t="s">
        <v>192</v>
      </c>
      <c r="D60" s="112">
        <v>13</v>
      </c>
      <c r="E60" s="112">
        <v>13</v>
      </c>
      <c r="F60" s="112">
        <v>1</v>
      </c>
      <c r="G60" s="112">
        <v>1</v>
      </c>
      <c r="H60" s="112">
        <v>1</v>
      </c>
      <c r="I60" s="112">
        <v>1</v>
      </c>
      <c r="J60" s="112">
        <v>0</v>
      </c>
      <c r="K60" s="112">
        <v>0</v>
      </c>
    </row>
    <row r="61" spans="1:11" ht="12.75">
      <c r="A61" s="111">
        <v>55</v>
      </c>
      <c r="B61" s="112" t="s">
        <v>190</v>
      </c>
      <c r="C61" s="112" t="s">
        <v>193</v>
      </c>
      <c r="D61" s="112">
        <v>11.75</v>
      </c>
      <c r="E61" s="112">
        <v>11</v>
      </c>
      <c r="F61" s="112">
        <v>1</v>
      </c>
      <c r="G61" s="112">
        <v>1</v>
      </c>
      <c r="H61" s="112">
        <v>1</v>
      </c>
      <c r="I61" s="112">
        <v>1</v>
      </c>
      <c r="J61" s="112">
        <v>0</v>
      </c>
      <c r="K61" s="112">
        <v>0</v>
      </c>
    </row>
    <row r="62" spans="1:11" ht="12.75">
      <c r="A62" s="111">
        <v>56</v>
      </c>
      <c r="B62" s="112" t="s">
        <v>190</v>
      </c>
      <c r="C62" s="112" t="s">
        <v>194</v>
      </c>
      <c r="D62" s="112">
        <v>6.5</v>
      </c>
      <c r="E62" s="112">
        <v>8</v>
      </c>
      <c r="F62" s="112">
        <v>1</v>
      </c>
      <c r="G62" s="112">
        <v>1</v>
      </c>
      <c r="H62" s="112">
        <v>0.25</v>
      </c>
      <c r="I62" s="112">
        <v>1</v>
      </c>
      <c r="J62" s="112">
        <v>0</v>
      </c>
      <c r="K62" s="112">
        <v>0</v>
      </c>
    </row>
    <row r="63" spans="1:11" ht="12.75">
      <c r="A63" s="111">
        <v>57</v>
      </c>
      <c r="B63" s="112" t="s">
        <v>190</v>
      </c>
      <c r="C63" s="112" t="s">
        <v>195</v>
      </c>
      <c r="D63" s="112">
        <v>13.55</v>
      </c>
      <c r="E63" s="112">
        <v>15</v>
      </c>
      <c r="F63" s="112">
        <v>1.5</v>
      </c>
      <c r="G63" s="112">
        <v>3</v>
      </c>
      <c r="H63" s="112">
        <v>2.25</v>
      </c>
      <c r="I63" s="112">
        <v>3</v>
      </c>
      <c r="J63" s="112">
        <v>0.25</v>
      </c>
      <c r="K63" s="112">
        <v>1</v>
      </c>
    </row>
    <row r="64" spans="1:11" ht="12.75">
      <c r="A64" s="111">
        <v>58</v>
      </c>
      <c r="B64" s="112" t="s">
        <v>190</v>
      </c>
      <c r="C64" s="112" t="s">
        <v>196</v>
      </c>
      <c r="D64" s="112">
        <v>11.5</v>
      </c>
      <c r="E64" s="112">
        <v>13</v>
      </c>
      <c r="F64" s="112">
        <v>1</v>
      </c>
      <c r="G64" s="112">
        <v>1</v>
      </c>
      <c r="H64" s="112">
        <v>1</v>
      </c>
      <c r="I64" s="112">
        <v>1</v>
      </c>
      <c r="J64" s="112">
        <v>0</v>
      </c>
      <c r="K64" s="112">
        <v>0</v>
      </c>
    </row>
    <row r="65" spans="1:11" ht="12.75">
      <c r="A65" s="111">
        <v>59</v>
      </c>
      <c r="B65" s="112" t="s">
        <v>190</v>
      </c>
      <c r="C65" s="112" t="s">
        <v>197</v>
      </c>
      <c r="D65" s="112">
        <v>15.5</v>
      </c>
      <c r="E65" s="112">
        <v>17</v>
      </c>
      <c r="F65" s="112">
        <v>2.5</v>
      </c>
      <c r="G65" s="112">
        <v>3</v>
      </c>
      <c r="H65" s="112">
        <v>1.5</v>
      </c>
      <c r="I65" s="112">
        <v>1</v>
      </c>
      <c r="J65" s="112">
        <v>0</v>
      </c>
      <c r="K65" s="112">
        <v>0</v>
      </c>
    </row>
    <row r="66" spans="1:11" ht="12.75">
      <c r="A66" s="111">
        <v>60</v>
      </c>
      <c r="B66" s="112" t="s">
        <v>190</v>
      </c>
      <c r="C66" s="112" t="s">
        <v>198</v>
      </c>
      <c r="D66" s="112">
        <v>29</v>
      </c>
      <c r="E66" s="112">
        <v>29</v>
      </c>
      <c r="F66" s="112">
        <v>2</v>
      </c>
      <c r="G66" s="112">
        <v>2</v>
      </c>
      <c r="H66" s="112">
        <v>3</v>
      </c>
      <c r="I66" s="112">
        <v>3</v>
      </c>
      <c r="J66" s="112">
        <v>0</v>
      </c>
      <c r="K66" s="112">
        <v>0</v>
      </c>
    </row>
    <row r="67" spans="1:11" ht="12.75">
      <c r="A67" s="111">
        <v>61</v>
      </c>
      <c r="B67" s="112" t="s">
        <v>190</v>
      </c>
      <c r="C67" s="112" t="s">
        <v>199</v>
      </c>
      <c r="D67" s="112">
        <v>6.65</v>
      </c>
      <c r="E67" s="112">
        <v>11</v>
      </c>
      <c r="F67" s="112">
        <v>0.5</v>
      </c>
      <c r="G67" s="112">
        <v>2</v>
      </c>
      <c r="H67" s="112">
        <v>0.5</v>
      </c>
      <c r="I67" s="112">
        <v>1</v>
      </c>
      <c r="J67" s="112">
        <v>0</v>
      </c>
      <c r="K67" s="112">
        <v>0</v>
      </c>
    </row>
    <row r="68" spans="1:11" ht="12.75">
      <c r="A68" s="111">
        <v>62</v>
      </c>
      <c r="B68" s="112" t="s">
        <v>200</v>
      </c>
      <c r="C68" s="112" t="s">
        <v>201</v>
      </c>
      <c r="D68" s="112">
        <v>50</v>
      </c>
      <c r="E68" s="112">
        <v>46</v>
      </c>
      <c r="F68" s="112">
        <v>4</v>
      </c>
      <c r="G68" s="112">
        <v>3</v>
      </c>
      <c r="H68" s="112">
        <v>4.5</v>
      </c>
      <c r="I68" s="112">
        <v>7</v>
      </c>
      <c r="J68" s="112">
        <v>0.5</v>
      </c>
      <c r="K68" s="112">
        <v>2</v>
      </c>
    </row>
    <row r="69" spans="1:11" ht="12.75">
      <c r="A69" s="111">
        <v>63</v>
      </c>
      <c r="B69" s="112" t="s">
        <v>202</v>
      </c>
      <c r="C69" s="112" t="s">
        <v>203</v>
      </c>
      <c r="D69" s="112">
        <v>34</v>
      </c>
      <c r="E69" s="112">
        <v>33</v>
      </c>
      <c r="F69" s="112">
        <v>2</v>
      </c>
      <c r="G69" s="112">
        <v>2</v>
      </c>
      <c r="H69" s="112">
        <v>5</v>
      </c>
      <c r="I69" s="112">
        <v>4</v>
      </c>
      <c r="J69" s="112">
        <v>0</v>
      </c>
      <c r="K69" s="112">
        <v>0</v>
      </c>
    </row>
    <row r="70" spans="1:11" ht="12.75">
      <c r="A70" s="111">
        <v>64</v>
      </c>
      <c r="B70" s="112" t="s">
        <v>202</v>
      </c>
      <c r="C70" s="112" t="s">
        <v>204</v>
      </c>
      <c r="D70" s="112">
        <v>17.75</v>
      </c>
      <c r="E70" s="112">
        <v>19</v>
      </c>
      <c r="F70" s="112">
        <v>1</v>
      </c>
      <c r="G70" s="112">
        <v>1</v>
      </c>
      <c r="H70" s="112">
        <v>9</v>
      </c>
      <c r="I70" s="112">
        <v>10</v>
      </c>
      <c r="J70" s="112">
        <v>0</v>
      </c>
      <c r="K70" s="112">
        <v>0</v>
      </c>
    </row>
    <row r="71" spans="1:11" ht="12.75">
      <c r="A71" s="111">
        <v>65</v>
      </c>
      <c r="B71" s="112" t="s">
        <v>205</v>
      </c>
      <c r="C71" s="112" t="s">
        <v>206</v>
      </c>
      <c r="D71" s="112">
        <v>27.5</v>
      </c>
      <c r="E71" s="112">
        <v>27</v>
      </c>
      <c r="F71" s="112">
        <v>2.5</v>
      </c>
      <c r="G71" s="112">
        <v>3</v>
      </c>
      <c r="H71" s="112">
        <v>1</v>
      </c>
      <c r="I71" s="112">
        <v>1</v>
      </c>
      <c r="J71" s="112">
        <v>0</v>
      </c>
      <c r="K71" s="112">
        <v>0</v>
      </c>
    </row>
    <row r="72" spans="1:11" ht="12.75">
      <c r="A72" s="111">
        <v>66</v>
      </c>
      <c r="B72" s="112" t="s">
        <v>207</v>
      </c>
      <c r="C72" s="112" t="s">
        <v>208</v>
      </c>
      <c r="D72" s="112">
        <v>15</v>
      </c>
      <c r="E72" s="112">
        <v>15</v>
      </c>
      <c r="F72" s="112">
        <v>3</v>
      </c>
      <c r="G72" s="112">
        <v>3</v>
      </c>
      <c r="H72" s="112">
        <v>3</v>
      </c>
      <c r="I72" s="112">
        <v>3</v>
      </c>
      <c r="J72" s="112">
        <v>0</v>
      </c>
      <c r="K72" s="112">
        <v>0</v>
      </c>
    </row>
    <row r="73" spans="1:11" ht="12.75">
      <c r="A73" s="111">
        <v>67</v>
      </c>
      <c r="B73" s="112" t="s">
        <v>207</v>
      </c>
      <c r="C73" s="112" t="s">
        <v>209</v>
      </c>
      <c r="D73" s="112">
        <v>14.5</v>
      </c>
      <c r="E73" s="112">
        <v>14</v>
      </c>
      <c r="F73" s="112">
        <v>1</v>
      </c>
      <c r="G73" s="112">
        <v>1</v>
      </c>
      <c r="H73" s="112">
        <v>1</v>
      </c>
      <c r="I73" s="112">
        <v>1</v>
      </c>
      <c r="J73" s="112">
        <v>0</v>
      </c>
      <c r="K73" s="112">
        <v>0</v>
      </c>
    </row>
    <row r="74" spans="1:11" ht="12.75">
      <c r="A74" s="111">
        <v>68</v>
      </c>
      <c r="B74" s="112" t="s">
        <v>207</v>
      </c>
      <c r="C74" s="112" t="s">
        <v>210</v>
      </c>
      <c r="D74" s="112">
        <v>22.5</v>
      </c>
      <c r="E74" s="112">
        <v>21</v>
      </c>
      <c r="F74" s="112">
        <v>3</v>
      </c>
      <c r="G74" s="112">
        <v>3</v>
      </c>
      <c r="H74" s="112">
        <v>1</v>
      </c>
      <c r="I74" s="112">
        <v>1</v>
      </c>
      <c r="J74" s="112">
        <v>0</v>
      </c>
      <c r="K74" s="112">
        <v>0</v>
      </c>
    </row>
    <row r="75" spans="1:11" ht="12.75">
      <c r="A75" s="111">
        <v>69</v>
      </c>
      <c r="B75" s="112" t="s">
        <v>207</v>
      </c>
      <c r="C75" s="112" t="s">
        <v>211</v>
      </c>
      <c r="D75" s="112">
        <v>14.5</v>
      </c>
      <c r="E75" s="112">
        <v>13</v>
      </c>
      <c r="F75" s="112">
        <v>2</v>
      </c>
      <c r="G75" s="112">
        <v>2</v>
      </c>
      <c r="H75" s="112">
        <v>0.5</v>
      </c>
      <c r="I75" s="112">
        <v>0</v>
      </c>
      <c r="J75" s="112">
        <v>0</v>
      </c>
      <c r="K75" s="112">
        <v>0</v>
      </c>
    </row>
    <row r="76" spans="1:11" ht="12.75">
      <c r="A76" s="111">
        <v>70</v>
      </c>
      <c r="B76" s="112" t="s">
        <v>207</v>
      </c>
      <c r="C76" s="112" t="s">
        <v>212</v>
      </c>
      <c r="D76" s="112">
        <v>11.25</v>
      </c>
      <c r="E76" s="112">
        <v>13</v>
      </c>
      <c r="F76" s="112">
        <v>1.75</v>
      </c>
      <c r="G76" s="112">
        <v>2</v>
      </c>
      <c r="H76" s="112">
        <v>0.5</v>
      </c>
      <c r="I76" s="112">
        <v>1</v>
      </c>
      <c r="J76" s="112">
        <v>0</v>
      </c>
      <c r="K76" s="112">
        <v>0</v>
      </c>
    </row>
    <row r="77" spans="1:11" ht="12.75">
      <c r="A77" s="111">
        <v>71</v>
      </c>
      <c r="B77" s="112" t="s">
        <v>213</v>
      </c>
      <c r="C77" s="112" t="s">
        <v>214</v>
      </c>
      <c r="D77" s="112">
        <v>26.5</v>
      </c>
      <c r="E77" s="112">
        <v>23</v>
      </c>
      <c r="F77" s="112">
        <v>2</v>
      </c>
      <c r="G77" s="112">
        <v>2</v>
      </c>
      <c r="H77" s="112">
        <v>1</v>
      </c>
      <c r="I77" s="112">
        <v>1</v>
      </c>
      <c r="J77" s="112">
        <v>0</v>
      </c>
      <c r="K77" s="112">
        <v>0</v>
      </c>
    </row>
    <row r="78" spans="1:11" ht="12.75">
      <c r="A78" s="111">
        <v>72</v>
      </c>
      <c r="B78" s="112" t="s">
        <v>213</v>
      </c>
      <c r="C78" s="112" t="s">
        <v>215</v>
      </c>
      <c r="D78" s="112">
        <v>27.5</v>
      </c>
      <c r="E78" s="112">
        <v>26</v>
      </c>
      <c r="F78" s="112">
        <v>4</v>
      </c>
      <c r="G78" s="112">
        <v>4</v>
      </c>
      <c r="H78" s="112">
        <v>1.5</v>
      </c>
      <c r="I78" s="112">
        <v>1</v>
      </c>
      <c r="J78" s="112">
        <v>0</v>
      </c>
      <c r="K78" s="112">
        <v>0</v>
      </c>
    </row>
    <row r="79" spans="1:11" ht="12.75">
      <c r="A79" s="111">
        <v>73</v>
      </c>
      <c r="B79" s="112" t="s">
        <v>216</v>
      </c>
      <c r="C79" s="112" t="s">
        <v>217</v>
      </c>
      <c r="D79" s="112">
        <v>16.75</v>
      </c>
      <c r="E79" s="112">
        <v>17</v>
      </c>
      <c r="F79" s="112">
        <v>1</v>
      </c>
      <c r="G79" s="112">
        <v>1</v>
      </c>
      <c r="H79" s="112">
        <v>3</v>
      </c>
      <c r="I79" s="112">
        <v>3</v>
      </c>
      <c r="J79" s="112">
        <v>1</v>
      </c>
      <c r="K79" s="112">
        <v>1</v>
      </c>
    </row>
    <row r="80" spans="1:11" ht="12.75">
      <c r="A80" s="111">
        <v>74</v>
      </c>
      <c r="B80" s="112" t="s">
        <v>216</v>
      </c>
      <c r="C80" s="112" t="s">
        <v>218</v>
      </c>
      <c r="D80" s="112">
        <v>118.5</v>
      </c>
      <c r="E80" s="112">
        <v>99</v>
      </c>
      <c r="F80" s="112">
        <v>7</v>
      </c>
      <c r="G80" s="112">
        <v>6</v>
      </c>
      <c r="H80" s="112">
        <v>16.5</v>
      </c>
      <c r="I80" s="112">
        <v>14</v>
      </c>
      <c r="J80" s="112">
        <v>2.5</v>
      </c>
      <c r="K80" s="112">
        <v>2</v>
      </c>
    </row>
    <row r="81" spans="1:11" ht="12.75">
      <c r="A81" s="111">
        <v>75</v>
      </c>
      <c r="B81" s="112" t="s">
        <v>216</v>
      </c>
      <c r="C81" s="112" t="s">
        <v>219</v>
      </c>
      <c r="D81" s="112">
        <v>5.5</v>
      </c>
      <c r="E81" s="112">
        <v>7</v>
      </c>
      <c r="F81" s="112">
        <v>0</v>
      </c>
      <c r="G81" s="112">
        <v>0</v>
      </c>
      <c r="H81" s="112">
        <v>0.5</v>
      </c>
      <c r="I81" s="112">
        <v>1</v>
      </c>
      <c r="J81" s="112">
        <v>0.5</v>
      </c>
      <c r="K81" s="112">
        <v>1</v>
      </c>
    </row>
    <row r="82" spans="1:11" ht="12.75">
      <c r="A82" s="111">
        <v>76</v>
      </c>
      <c r="B82" s="112" t="s">
        <v>220</v>
      </c>
      <c r="C82" s="112" t="s">
        <v>221</v>
      </c>
      <c r="D82" s="112">
        <v>178</v>
      </c>
      <c r="E82" s="112">
        <v>164</v>
      </c>
      <c r="F82" s="112">
        <v>7</v>
      </c>
      <c r="G82" s="112">
        <v>7</v>
      </c>
      <c r="H82" s="112">
        <v>97.5</v>
      </c>
      <c r="I82" s="112">
        <v>89</v>
      </c>
      <c r="J82" s="112">
        <v>3.5</v>
      </c>
      <c r="K82" s="112">
        <v>3</v>
      </c>
    </row>
    <row r="83" spans="1:11" ht="12.75">
      <c r="A83" s="111">
        <v>77</v>
      </c>
      <c r="B83" s="112" t="s">
        <v>222</v>
      </c>
      <c r="C83" s="112" t="s">
        <v>223</v>
      </c>
      <c r="D83" s="112">
        <v>29</v>
      </c>
      <c r="E83" s="112">
        <v>28</v>
      </c>
      <c r="F83" s="112">
        <v>3</v>
      </c>
      <c r="G83" s="112">
        <v>3</v>
      </c>
      <c r="H83" s="112">
        <v>2.5</v>
      </c>
      <c r="I83" s="112">
        <v>3</v>
      </c>
      <c r="J83" s="112">
        <v>0</v>
      </c>
      <c r="K83" s="112">
        <v>0</v>
      </c>
    </row>
    <row r="84" spans="1:11" ht="12.75">
      <c r="A84" s="111">
        <v>78</v>
      </c>
      <c r="B84" s="112" t="s">
        <v>224</v>
      </c>
      <c r="C84" s="112" t="s">
        <v>225</v>
      </c>
      <c r="D84" s="112">
        <v>41</v>
      </c>
      <c r="E84" s="112">
        <v>34</v>
      </c>
      <c r="F84" s="112">
        <v>4</v>
      </c>
      <c r="G84" s="112">
        <v>0</v>
      </c>
      <c r="H84" s="112">
        <v>5</v>
      </c>
      <c r="I84" s="112">
        <v>4</v>
      </c>
      <c r="J84" s="112">
        <v>1</v>
      </c>
      <c r="K84" s="112">
        <v>1</v>
      </c>
    </row>
    <row r="85" spans="1:11" s="53" customFormat="1" ht="15">
      <c r="A85" s="272" t="s">
        <v>226</v>
      </c>
      <c r="B85" s="273"/>
      <c r="C85" s="50" t="s">
        <v>283</v>
      </c>
      <c r="D85" s="70">
        <f>SUM((D7):(D84))</f>
        <v>2658.2900000000004</v>
      </c>
      <c r="E85" s="70">
        <f>SUM(E7:E84)</f>
        <v>2609</v>
      </c>
      <c r="F85" s="70">
        <f>SUM((F7):(F84))</f>
        <v>211.5</v>
      </c>
      <c r="G85" s="70">
        <f>SUM((G7):(G84))</f>
        <v>215</v>
      </c>
      <c r="H85" s="70">
        <f>SUM((H7):(H84))</f>
        <v>361.20000000000005</v>
      </c>
      <c r="I85" s="70">
        <f>SUM((I7):(I84))</f>
        <v>374</v>
      </c>
      <c r="J85" s="70">
        <f>SUM((J7):(J84))</f>
        <v>29.2</v>
      </c>
      <c r="K85" s="70">
        <f>SUM((K7):(K84))</f>
        <v>40</v>
      </c>
    </row>
    <row r="86" spans="1:11" ht="10.5" customHeight="1">
      <c r="A86" s="275"/>
      <c r="B86" s="275"/>
      <c r="C86" s="275"/>
      <c r="D86" s="275"/>
      <c r="E86" s="275"/>
      <c r="F86" s="275"/>
      <c r="G86" s="275"/>
      <c r="H86" s="275"/>
      <c r="I86" s="275"/>
      <c r="J86" s="275"/>
      <c r="K86" s="275"/>
    </row>
    <row r="87" spans="1:11" ht="12.75">
      <c r="A87" s="113">
        <v>1</v>
      </c>
      <c r="B87" s="101" t="s">
        <v>118</v>
      </c>
      <c r="C87" s="101" t="s">
        <v>227</v>
      </c>
      <c r="D87" s="101">
        <v>10</v>
      </c>
      <c r="E87" s="101">
        <v>14</v>
      </c>
      <c r="F87" s="101">
        <v>0</v>
      </c>
      <c r="G87" s="101">
        <v>0</v>
      </c>
      <c r="H87" s="101">
        <v>6.25</v>
      </c>
      <c r="I87" s="101">
        <v>11</v>
      </c>
      <c r="J87" s="101">
        <v>0.25</v>
      </c>
      <c r="K87" s="101">
        <v>1</v>
      </c>
    </row>
    <row r="88" spans="1:11" ht="12.75">
      <c r="A88" s="111">
        <v>2</v>
      </c>
      <c r="B88" s="112" t="s">
        <v>228</v>
      </c>
      <c r="C88" s="112" t="s">
        <v>229</v>
      </c>
      <c r="D88" s="112">
        <v>159</v>
      </c>
      <c r="E88" s="112">
        <v>153</v>
      </c>
      <c r="F88" s="112">
        <v>9</v>
      </c>
      <c r="G88" s="112">
        <v>9</v>
      </c>
      <c r="H88" s="112">
        <v>18</v>
      </c>
      <c r="I88" s="112">
        <v>18</v>
      </c>
      <c r="J88" s="112">
        <v>2</v>
      </c>
      <c r="K88" s="112">
        <v>2</v>
      </c>
    </row>
    <row r="89" spans="1:11" ht="12.75">
      <c r="A89" s="113">
        <v>3</v>
      </c>
      <c r="B89" s="101" t="s">
        <v>120</v>
      </c>
      <c r="C89" s="101" t="s">
        <v>230</v>
      </c>
      <c r="D89" s="101">
        <v>34.65</v>
      </c>
      <c r="E89" s="101">
        <v>36</v>
      </c>
      <c r="F89" s="101">
        <v>4.7</v>
      </c>
      <c r="G89" s="101">
        <v>4</v>
      </c>
      <c r="H89" s="101">
        <v>7.1</v>
      </c>
      <c r="I89" s="101">
        <v>9</v>
      </c>
      <c r="J89" s="101">
        <v>1.25</v>
      </c>
      <c r="K89" s="101">
        <v>2</v>
      </c>
    </row>
    <row r="90" spans="1:11" ht="12.75">
      <c r="A90" s="113">
        <v>4</v>
      </c>
      <c r="B90" s="101" t="s">
        <v>124</v>
      </c>
      <c r="C90" s="101" t="s">
        <v>231</v>
      </c>
      <c r="D90" s="101">
        <v>5.25</v>
      </c>
      <c r="E90" s="101">
        <v>15</v>
      </c>
      <c r="F90" s="101">
        <v>0</v>
      </c>
      <c r="G90" s="101">
        <v>0</v>
      </c>
      <c r="H90" s="101">
        <v>1.75</v>
      </c>
      <c r="I90" s="101">
        <v>7</v>
      </c>
      <c r="J90" s="101">
        <v>0.25</v>
      </c>
      <c r="K90" s="101">
        <v>1</v>
      </c>
    </row>
    <row r="91" spans="1:11" ht="12.75">
      <c r="A91" s="111">
        <v>5</v>
      </c>
      <c r="B91" s="112" t="s">
        <v>126</v>
      </c>
      <c r="C91" s="112" t="s">
        <v>232</v>
      </c>
      <c r="D91" s="112">
        <v>148</v>
      </c>
      <c r="E91" s="112">
        <v>136</v>
      </c>
      <c r="F91" s="112">
        <v>8.5</v>
      </c>
      <c r="G91" s="112">
        <v>7</v>
      </c>
      <c r="H91" s="112">
        <v>17.25</v>
      </c>
      <c r="I91" s="112">
        <v>19</v>
      </c>
      <c r="J91" s="112">
        <v>2.5</v>
      </c>
      <c r="K91" s="112">
        <v>3</v>
      </c>
    </row>
    <row r="92" spans="1:11" ht="12.75">
      <c r="A92" s="113">
        <v>6</v>
      </c>
      <c r="B92" s="101" t="s">
        <v>126</v>
      </c>
      <c r="C92" s="101" t="s">
        <v>233</v>
      </c>
      <c r="D92" s="101">
        <v>112</v>
      </c>
      <c r="E92" s="101">
        <v>104</v>
      </c>
      <c r="F92" s="101">
        <v>5.5</v>
      </c>
      <c r="G92" s="101">
        <v>5</v>
      </c>
      <c r="H92" s="101">
        <v>14.5</v>
      </c>
      <c r="I92" s="101">
        <v>15</v>
      </c>
      <c r="J92" s="101">
        <v>2</v>
      </c>
      <c r="K92" s="101">
        <v>2</v>
      </c>
    </row>
    <row r="93" spans="1:11" ht="12.75">
      <c r="A93" s="111">
        <v>7</v>
      </c>
      <c r="B93" s="112" t="s">
        <v>126</v>
      </c>
      <c r="C93" s="112" t="s">
        <v>234</v>
      </c>
      <c r="D93" s="112">
        <v>54.75</v>
      </c>
      <c r="E93" s="112">
        <v>47</v>
      </c>
      <c r="F93" s="112">
        <v>5</v>
      </c>
      <c r="G93" s="112">
        <v>4</v>
      </c>
      <c r="H93" s="112">
        <v>7.5</v>
      </c>
      <c r="I93" s="112">
        <v>8</v>
      </c>
      <c r="J93" s="112">
        <v>0.5</v>
      </c>
      <c r="K93" s="112">
        <v>1</v>
      </c>
    </row>
    <row r="94" spans="1:11" ht="12.75">
      <c r="A94" s="113">
        <v>8</v>
      </c>
      <c r="B94" s="101" t="s">
        <v>126</v>
      </c>
      <c r="C94" s="101" t="s">
        <v>235</v>
      </c>
      <c r="D94" s="101">
        <v>144</v>
      </c>
      <c r="E94" s="101">
        <v>128</v>
      </c>
      <c r="F94" s="101">
        <v>6</v>
      </c>
      <c r="G94" s="101">
        <v>6</v>
      </c>
      <c r="H94" s="101">
        <v>19</v>
      </c>
      <c r="I94" s="101">
        <v>19</v>
      </c>
      <c r="J94" s="101">
        <v>3</v>
      </c>
      <c r="K94" s="101">
        <v>3</v>
      </c>
    </row>
    <row r="95" spans="1:11" ht="12.75">
      <c r="A95" s="111">
        <v>9</v>
      </c>
      <c r="B95" s="112" t="s">
        <v>135</v>
      </c>
      <c r="C95" s="112" t="s">
        <v>236</v>
      </c>
      <c r="D95" s="112">
        <v>109</v>
      </c>
      <c r="E95" s="112">
        <v>103</v>
      </c>
      <c r="F95" s="112">
        <v>8</v>
      </c>
      <c r="G95" s="112">
        <v>8</v>
      </c>
      <c r="H95" s="112">
        <v>5.5</v>
      </c>
      <c r="I95" s="112">
        <v>6</v>
      </c>
      <c r="J95" s="112">
        <v>2</v>
      </c>
      <c r="K95" s="112">
        <v>3</v>
      </c>
    </row>
    <row r="96" spans="1:11" ht="12.75">
      <c r="A96" s="111">
        <v>10</v>
      </c>
      <c r="B96" s="112" t="s">
        <v>144</v>
      </c>
      <c r="C96" s="112" t="s">
        <v>237</v>
      </c>
      <c r="D96" s="112">
        <v>75</v>
      </c>
      <c r="E96" s="112">
        <v>75</v>
      </c>
      <c r="F96" s="112">
        <v>7</v>
      </c>
      <c r="G96" s="112">
        <v>8</v>
      </c>
      <c r="H96" s="112">
        <v>6</v>
      </c>
      <c r="I96" s="112">
        <v>6</v>
      </c>
      <c r="J96" s="112">
        <v>2</v>
      </c>
      <c r="K96" s="112">
        <v>2</v>
      </c>
    </row>
    <row r="97" spans="1:11" ht="12.75">
      <c r="A97" s="111">
        <v>11</v>
      </c>
      <c r="B97" s="112" t="s">
        <v>148</v>
      </c>
      <c r="C97" s="112" t="s">
        <v>238</v>
      </c>
      <c r="D97" s="112">
        <v>25</v>
      </c>
      <c r="E97" s="112">
        <v>23</v>
      </c>
      <c r="F97" s="112">
        <v>3</v>
      </c>
      <c r="G97" s="112">
        <v>3</v>
      </c>
      <c r="H97" s="112">
        <v>1.2</v>
      </c>
      <c r="I97" s="112">
        <v>2</v>
      </c>
      <c r="J97" s="112">
        <v>0.2</v>
      </c>
      <c r="K97" s="112">
        <v>1</v>
      </c>
    </row>
    <row r="98" spans="1:11" ht="12.75">
      <c r="A98" s="111">
        <v>12</v>
      </c>
      <c r="B98" s="112" t="s">
        <v>148</v>
      </c>
      <c r="C98" s="112" t="s">
        <v>239</v>
      </c>
      <c r="D98" s="112">
        <v>50.5</v>
      </c>
      <c r="E98" s="112">
        <v>46</v>
      </c>
      <c r="F98" s="112">
        <v>4.5</v>
      </c>
      <c r="G98" s="112">
        <v>4</v>
      </c>
      <c r="H98" s="112">
        <v>4.5</v>
      </c>
      <c r="I98" s="112">
        <v>5</v>
      </c>
      <c r="J98" s="112">
        <v>0.5</v>
      </c>
      <c r="K98" s="112">
        <v>1</v>
      </c>
    </row>
    <row r="99" spans="1:11" ht="12.75">
      <c r="A99" s="113">
        <v>13</v>
      </c>
      <c r="B99" s="101" t="s">
        <v>148</v>
      </c>
      <c r="C99" s="101" t="s">
        <v>240</v>
      </c>
      <c r="D99" s="101">
        <v>59</v>
      </c>
      <c r="E99" s="101">
        <v>50</v>
      </c>
      <c r="F99" s="101">
        <v>6</v>
      </c>
      <c r="G99" s="101">
        <v>6</v>
      </c>
      <c r="H99" s="101">
        <v>30</v>
      </c>
      <c r="I99" s="101">
        <v>26</v>
      </c>
      <c r="J99" s="101">
        <v>1</v>
      </c>
      <c r="K99" s="101">
        <v>1</v>
      </c>
    </row>
    <row r="100" spans="1:11" ht="12.75">
      <c r="A100" s="111">
        <v>14</v>
      </c>
      <c r="B100" s="112" t="s">
        <v>152</v>
      </c>
      <c r="C100" s="112" t="s">
        <v>241</v>
      </c>
      <c r="D100" s="112">
        <v>101.5</v>
      </c>
      <c r="E100" s="112">
        <v>92</v>
      </c>
      <c r="F100" s="112">
        <v>8</v>
      </c>
      <c r="G100" s="112">
        <v>7</v>
      </c>
      <c r="H100" s="112">
        <v>9</v>
      </c>
      <c r="I100" s="112">
        <v>6</v>
      </c>
      <c r="J100" s="112">
        <v>1</v>
      </c>
      <c r="K100" s="112">
        <v>1</v>
      </c>
    </row>
    <row r="101" spans="1:11" ht="12.75">
      <c r="A101" s="113">
        <v>15</v>
      </c>
      <c r="B101" s="101" t="s">
        <v>152</v>
      </c>
      <c r="C101" s="101" t="s">
        <v>242</v>
      </c>
      <c r="D101" s="101">
        <v>58</v>
      </c>
      <c r="E101" s="101">
        <v>59</v>
      </c>
      <c r="F101" s="101">
        <v>5</v>
      </c>
      <c r="G101" s="101">
        <v>4</v>
      </c>
      <c r="H101" s="101">
        <v>6</v>
      </c>
      <c r="I101" s="101">
        <v>6</v>
      </c>
      <c r="J101" s="101">
        <v>0.5</v>
      </c>
      <c r="K101" s="101">
        <v>1</v>
      </c>
    </row>
    <row r="102" spans="1:11" ht="12.75">
      <c r="A102" s="113">
        <v>16</v>
      </c>
      <c r="B102" s="101" t="s">
        <v>152</v>
      </c>
      <c r="C102" s="101" t="s">
        <v>243</v>
      </c>
      <c r="D102" s="101">
        <v>29.8</v>
      </c>
      <c r="E102" s="101">
        <v>32</v>
      </c>
      <c r="F102" s="101">
        <v>2.8</v>
      </c>
      <c r="G102" s="101">
        <v>3</v>
      </c>
      <c r="H102" s="101">
        <v>2.5</v>
      </c>
      <c r="I102" s="101">
        <v>4</v>
      </c>
      <c r="J102" s="101">
        <v>0.3</v>
      </c>
      <c r="K102" s="101">
        <v>1</v>
      </c>
    </row>
    <row r="103" spans="1:11" ht="12.75">
      <c r="A103" s="111">
        <v>17</v>
      </c>
      <c r="B103" s="112" t="s">
        <v>154</v>
      </c>
      <c r="C103" s="112" t="s">
        <v>244</v>
      </c>
      <c r="D103" s="112">
        <v>65</v>
      </c>
      <c r="E103" s="112">
        <v>54</v>
      </c>
      <c r="F103" s="112">
        <v>6.5</v>
      </c>
      <c r="G103" s="112">
        <v>5</v>
      </c>
      <c r="H103" s="112">
        <v>4</v>
      </c>
      <c r="I103" s="112">
        <v>3</v>
      </c>
      <c r="J103" s="112">
        <v>0.5</v>
      </c>
      <c r="K103" s="112">
        <v>1</v>
      </c>
    </row>
    <row r="104" spans="1:11" ht="12.75">
      <c r="A104" s="111">
        <v>18</v>
      </c>
      <c r="B104" s="112" t="s">
        <v>156</v>
      </c>
      <c r="C104" s="112" t="s">
        <v>245</v>
      </c>
      <c r="D104" s="112">
        <v>161.5</v>
      </c>
      <c r="E104" s="112">
        <v>158</v>
      </c>
      <c r="F104" s="112">
        <v>8</v>
      </c>
      <c r="G104" s="112">
        <v>8</v>
      </c>
      <c r="H104" s="112">
        <v>13.25</v>
      </c>
      <c r="I104" s="112">
        <v>14</v>
      </c>
      <c r="J104" s="112">
        <v>1</v>
      </c>
      <c r="K104" s="112">
        <v>1</v>
      </c>
    </row>
    <row r="105" spans="1:11" ht="12.75">
      <c r="A105" s="111">
        <v>19</v>
      </c>
      <c r="B105" s="112" t="s">
        <v>163</v>
      </c>
      <c r="C105" s="112" t="s">
        <v>246</v>
      </c>
      <c r="D105" s="112">
        <v>86.5</v>
      </c>
      <c r="E105" s="112">
        <v>87</v>
      </c>
      <c r="F105" s="112">
        <v>7</v>
      </c>
      <c r="G105" s="112">
        <v>7</v>
      </c>
      <c r="H105" s="112">
        <v>15</v>
      </c>
      <c r="I105" s="112">
        <v>15</v>
      </c>
      <c r="J105" s="112">
        <v>1.5</v>
      </c>
      <c r="K105" s="112">
        <v>2</v>
      </c>
    </row>
    <row r="106" spans="1:11" ht="12.75">
      <c r="A106" s="113">
        <v>20</v>
      </c>
      <c r="B106" s="101" t="s">
        <v>169</v>
      </c>
      <c r="C106" s="101" t="s">
        <v>386</v>
      </c>
      <c r="D106" s="101">
        <v>3.15</v>
      </c>
      <c r="E106" s="101">
        <v>8</v>
      </c>
      <c r="F106" s="101">
        <v>0.25</v>
      </c>
      <c r="G106" s="101">
        <v>1</v>
      </c>
      <c r="H106" s="101">
        <v>0.25</v>
      </c>
      <c r="I106" s="101">
        <v>2</v>
      </c>
      <c r="J106" s="101">
        <v>0</v>
      </c>
      <c r="K106" s="101">
        <v>0</v>
      </c>
    </row>
    <row r="107" spans="1:11" ht="12.75">
      <c r="A107" s="111">
        <v>21</v>
      </c>
      <c r="B107" s="112" t="s">
        <v>169</v>
      </c>
      <c r="C107" s="112" t="s">
        <v>248</v>
      </c>
      <c r="D107" s="112">
        <v>95</v>
      </c>
      <c r="E107" s="112">
        <v>89</v>
      </c>
      <c r="F107" s="112">
        <v>6.5</v>
      </c>
      <c r="G107" s="112">
        <v>6</v>
      </c>
      <c r="H107" s="112">
        <v>9.5</v>
      </c>
      <c r="I107" s="112">
        <v>9</v>
      </c>
      <c r="J107" s="112">
        <v>1</v>
      </c>
      <c r="K107" s="112">
        <v>2</v>
      </c>
    </row>
    <row r="108" spans="1:11" ht="12.75">
      <c r="A108" s="111">
        <v>22</v>
      </c>
      <c r="B108" s="112" t="s">
        <v>173</v>
      </c>
      <c r="C108" s="112" t="s">
        <v>249</v>
      </c>
      <c r="D108" s="112">
        <v>56.5</v>
      </c>
      <c r="E108" s="112">
        <v>54</v>
      </c>
      <c r="F108" s="112">
        <v>5</v>
      </c>
      <c r="G108" s="112">
        <v>5</v>
      </c>
      <c r="H108" s="112">
        <v>4.5</v>
      </c>
      <c r="I108" s="112">
        <v>5</v>
      </c>
      <c r="J108" s="112">
        <v>0.5</v>
      </c>
      <c r="K108" s="112">
        <v>1</v>
      </c>
    </row>
    <row r="109" spans="1:11" ht="12.75">
      <c r="A109" s="111">
        <v>23</v>
      </c>
      <c r="B109" s="112" t="s">
        <v>177</v>
      </c>
      <c r="C109" s="112" t="s">
        <v>250</v>
      </c>
      <c r="D109" s="112">
        <v>53.5</v>
      </c>
      <c r="E109" s="112">
        <v>51</v>
      </c>
      <c r="F109" s="112">
        <v>5</v>
      </c>
      <c r="G109" s="112">
        <v>5</v>
      </c>
      <c r="H109" s="112">
        <v>3.5</v>
      </c>
      <c r="I109" s="112">
        <v>4</v>
      </c>
      <c r="J109" s="112">
        <v>0.5</v>
      </c>
      <c r="K109" s="112">
        <v>1</v>
      </c>
    </row>
    <row r="110" spans="1:11" ht="12.75">
      <c r="A110" s="111">
        <v>24</v>
      </c>
      <c r="B110" s="112" t="s">
        <v>177</v>
      </c>
      <c r="C110" s="112" t="s">
        <v>251</v>
      </c>
      <c r="D110" s="112">
        <v>156</v>
      </c>
      <c r="E110" s="112">
        <v>135</v>
      </c>
      <c r="F110" s="112">
        <v>9</v>
      </c>
      <c r="G110" s="112">
        <v>7</v>
      </c>
      <c r="H110" s="112">
        <v>16</v>
      </c>
      <c r="I110" s="112">
        <v>14</v>
      </c>
      <c r="J110" s="112">
        <v>1</v>
      </c>
      <c r="K110" s="112">
        <v>1</v>
      </c>
    </row>
    <row r="111" spans="1:11" ht="12.75">
      <c r="A111" s="111">
        <v>25</v>
      </c>
      <c r="B111" s="112" t="s">
        <v>188</v>
      </c>
      <c r="C111" s="112" t="s">
        <v>252</v>
      </c>
      <c r="D111" s="112">
        <v>57</v>
      </c>
      <c r="E111" s="112">
        <v>57</v>
      </c>
      <c r="F111" s="112">
        <v>1</v>
      </c>
      <c r="G111" s="112">
        <v>1</v>
      </c>
      <c r="H111" s="112">
        <v>3.5</v>
      </c>
      <c r="I111" s="112">
        <v>4</v>
      </c>
      <c r="J111" s="112">
        <v>0.5</v>
      </c>
      <c r="K111" s="112">
        <v>1</v>
      </c>
    </row>
    <row r="112" spans="1:11" ht="12.75">
      <c r="A112" s="111">
        <v>26</v>
      </c>
      <c r="B112" s="112" t="s">
        <v>190</v>
      </c>
      <c r="C112" s="112" t="s">
        <v>253</v>
      </c>
      <c r="D112" s="112">
        <v>41.5</v>
      </c>
      <c r="E112" s="112">
        <v>39</v>
      </c>
      <c r="F112" s="112">
        <v>4</v>
      </c>
      <c r="G112" s="112">
        <v>4</v>
      </c>
      <c r="H112" s="112">
        <v>2.5</v>
      </c>
      <c r="I112" s="112">
        <v>3</v>
      </c>
      <c r="J112" s="112">
        <v>0</v>
      </c>
      <c r="K112" s="112">
        <v>0</v>
      </c>
    </row>
    <row r="113" spans="1:11" ht="12.75">
      <c r="A113" s="111">
        <v>27</v>
      </c>
      <c r="B113" s="112" t="s">
        <v>200</v>
      </c>
      <c r="C113" s="112" t="s">
        <v>254</v>
      </c>
      <c r="D113" s="112">
        <v>61.75</v>
      </c>
      <c r="E113" s="112">
        <v>55</v>
      </c>
      <c r="F113" s="112">
        <v>6.75</v>
      </c>
      <c r="G113" s="112">
        <v>6</v>
      </c>
      <c r="H113" s="112">
        <v>8</v>
      </c>
      <c r="I113" s="112">
        <v>8</v>
      </c>
      <c r="J113" s="112">
        <v>1</v>
      </c>
      <c r="K113" s="112">
        <v>1</v>
      </c>
    </row>
    <row r="114" spans="1:11" ht="12.75">
      <c r="A114" s="111">
        <v>28</v>
      </c>
      <c r="B114" s="112" t="s">
        <v>207</v>
      </c>
      <c r="C114" s="112" t="s">
        <v>291</v>
      </c>
      <c r="D114" s="112">
        <v>26</v>
      </c>
      <c r="E114" s="112">
        <v>26</v>
      </c>
      <c r="F114" s="112">
        <v>2</v>
      </c>
      <c r="G114" s="112">
        <v>2</v>
      </c>
      <c r="H114" s="112">
        <v>3</v>
      </c>
      <c r="I114" s="112">
        <v>3</v>
      </c>
      <c r="J114" s="112">
        <v>0</v>
      </c>
      <c r="K114" s="112">
        <v>0</v>
      </c>
    </row>
    <row r="115" spans="1:11" ht="12.75">
      <c r="A115" s="111">
        <v>29</v>
      </c>
      <c r="B115" s="112" t="s">
        <v>207</v>
      </c>
      <c r="C115" s="112" t="s">
        <v>255</v>
      </c>
      <c r="D115" s="112">
        <v>110.5</v>
      </c>
      <c r="E115" s="112">
        <v>108</v>
      </c>
      <c r="F115" s="112">
        <v>7</v>
      </c>
      <c r="G115" s="112">
        <v>6</v>
      </c>
      <c r="H115" s="112">
        <v>13.5</v>
      </c>
      <c r="I115" s="112">
        <v>12</v>
      </c>
      <c r="J115" s="112">
        <v>2</v>
      </c>
      <c r="K115" s="112">
        <v>2</v>
      </c>
    </row>
    <row r="116" spans="1:11" ht="12.75">
      <c r="A116" s="111">
        <v>30</v>
      </c>
      <c r="B116" s="112" t="s">
        <v>207</v>
      </c>
      <c r="C116" s="112" t="s">
        <v>257</v>
      </c>
      <c r="D116" s="112">
        <v>160.5</v>
      </c>
      <c r="E116" s="112">
        <v>149</v>
      </c>
      <c r="F116" s="112">
        <v>9.5</v>
      </c>
      <c r="G116" s="112">
        <v>8</v>
      </c>
      <c r="H116" s="112">
        <v>15</v>
      </c>
      <c r="I116" s="112">
        <v>15</v>
      </c>
      <c r="J116" s="112">
        <v>2</v>
      </c>
      <c r="K116" s="112">
        <v>3</v>
      </c>
    </row>
    <row r="117" spans="1:11" ht="12.75">
      <c r="A117" s="111">
        <v>31</v>
      </c>
      <c r="B117" s="112" t="s">
        <v>216</v>
      </c>
      <c r="C117" s="112" t="s">
        <v>259</v>
      </c>
      <c r="D117" s="112">
        <v>64.65</v>
      </c>
      <c r="E117" s="112">
        <v>56</v>
      </c>
      <c r="F117" s="112">
        <v>5</v>
      </c>
      <c r="G117" s="112">
        <v>5</v>
      </c>
      <c r="H117" s="112">
        <v>4.55</v>
      </c>
      <c r="I117" s="112">
        <v>4</v>
      </c>
      <c r="J117" s="112">
        <v>1</v>
      </c>
      <c r="K117" s="112">
        <v>1</v>
      </c>
    </row>
    <row r="118" spans="1:11" ht="12.75">
      <c r="A118" s="111">
        <v>32</v>
      </c>
      <c r="B118" s="112" t="s">
        <v>216</v>
      </c>
      <c r="C118" s="112" t="s">
        <v>292</v>
      </c>
      <c r="D118" s="112">
        <v>82</v>
      </c>
      <c r="E118" s="112">
        <v>77</v>
      </c>
      <c r="F118" s="112">
        <v>4</v>
      </c>
      <c r="G118" s="112">
        <v>5</v>
      </c>
      <c r="H118" s="112">
        <v>5</v>
      </c>
      <c r="I118" s="112">
        <v>5</v>
      </c>
      <c r="J118" s="112">
        <v>1</v>
      </c>
      <c r="K118" s="112">
        <v>1</v>
      </c>
    </row>
    <row r="119" spans="1:11" ht="12.75">
      <c r="A119" s="111">
        <v>33</v>
      </c>
      <c r="B119" s="112" t="s">
        <v>220</v>
      </c>
      <c r="C119" s="112" t="s">
        <v>260</v>
      </c>
      <c r="D119" s="112">
        <v>97.5</v>
      </c>
      <c r="E119" s="112">
        <v>93</v>
      </c>
      <c r="F119" s="112">
        <v>5.5</v>
      </c>
      <c r="G119" s="112">
        <v>5</v>
      </c>
      <c r="H119" s="112">
        <v>7.5</v>
      </c>
      <c r="I119" s="112">
        <v>9</v>
      </c>
      <c r="J119" s="112">
        <v>1</v>
      </c>
      <c r="K119" s="112">
        <v>2</v>
      </c>
    </row>
    <row r="120" spans="1:11" ht="12.75">
      <c r="A120" s="111">
        <v>34</v>
      </c>
      <c r="B120" s="112" t="s">
        <v>222</v>
      </c>
      <c r="C120" s="112" t="s">
        <v>261</v>
      </c>
      <c r="D120" s="112">
        <v>59.25</v>
      </c>
      <c r="E120" s="112">
        <v>58</v>
      </c>
      <c r="F120" s="112">
        <v>5.5</v>
      </c>
      <c r="G120" s="112">
        <v>6</v>
      </c>
      <c r="H120" s="112">
        <v>5.75</v>
      </c>
      <c r="I120" s="112">
        <v>7</v>
      </c>
      <c r="J120" s="112">
        <v>0.25</v>
      </c>
      <c r="K120" s="112">
        <v>1</v>
      </c>
    </row>
    <row r="121" spans="1:11" ht="12.75">
      <c r="A121" s="111">
        <v>35</v>
      </c>
      <c r="B121" s="112" t="s">
        <v>224</v>
      </c>
      <c r="C121" s="112" t="s">
        <v>262</v>
      </c>
      <c r="D121" s="112">
        <v>144.5</v>
      </c>
      <c r="E121" s="112">
        <v>129</v>
      </c>
      <c r="F121" s="112">
        <v>7</v>
      </c>
      <c r="G121" s="112">
        <v>6</v>
      </c>
      <c r="H121" s="112">
        <v>12</v>
      </c>
      <c r="I121" s="112">
        <v>12</v>
      </c>
      <c r="J121" s="112">
        <v>1</v>
      </c>
      <c r="K121" s="112">
        <v>1</v>
      </c>
    </row>
    <row r="122" spans="1:11" ht="12.75">
      <c r="A122" s="111">
        <v>36</v>
      </c>
      <c r="B122" s="112" t="s">
        <v>263</v>
      </c>
      <c r="C122" s="112" t="s">
        <v>264</v>
      </c>
      <c r="D122" s="112">
        <v>55.5</v>
      </c>
      <c r="E122" s="112">
        <v>49</v>
      </c>
      <c r="F122" s="112">
        <v>4</v>
      </c>
      <c r="G122" s="112">
        <v>4</v>
      </c>
      <c r="H122" s="112">
        <v>4</v>
      </c>
      <c r="I122" s="112">
        <v>4</v>
      </c>
      <c r="J122" s="112">
        <v>0.5</v>
      </c>
      <c r="K122" s="112">
        <v>1</v>
      </c>
    </row>
    <row r="123" spans="1:11" s="53" customFormat="1" ht="15">
      <c r="A123" s="272" t="s">
        <v>265</v>
      </c>
      <c r="B123" s="273"/>
      <c r="C123" s="72" t="s">
        <v>353</v>
      </c>
      <c r="D123" s="70">
        <f>SUM((D87):(D122))</f>
        <v>2813.2500000000005</v>
      </c>
      <c r="E123" s="70">
        <f>SUM((E87):(E122))</f>
        <v>2645</v>
      </c>
      <c r="F123" s="70">
        <f>SUM((F87):(F122))</f>
        <v>191.5</v>
      </c>
      <c r="G123" s="70">
        <f>SUM((G87):(G122))</f>
        <v>180</v>
      </c>
      <c r="H123" s="70">
        <f>SUM((H87):(H122))</f>
        <v>306.35</v>
      </c>
      <c r="I123" s="70">
        <f>SUM((I87):(I122))</f>
        <v>319</v>
      </c>
      <c r="J123" s="70">
        <f>SUM((J87):(J122))</f>
        <v>35.5</v>
      </c>
      <c r="K123" s="70">
        <f>SUM((K87):(K122))</f>
        <v>49</v>
      </c>
    </row>
    <row r="124" spans="1:11" s="53" customFormat="1" ht="9" customHeight="1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</row>
    <row r="125" spans="1:11" s="53" customFormat="1" ht="15">
      <c r="A125" s="265">
        <v>114</v>
      </c>
      <c r="B125" s="266"/>
      <c r="C125" s="51" t="s">
        <v>267</v>
      </c>
      <c r="D125" s="70">
        <f>(D85+D123)</f>
        <v>5471.540000000001</v>
      </c>
      <c r="E125" s="70">
        <f>SUM(E85+E123)</f>
        <v>5254</v>
      </c>
      <c r="F125" s="70">
        <f aca="true" t="shared" si="0" ref="F125:K125">(F85+F123)</f>
        <v>403</v>
      </c>
      <c r="G125" s="70">
        <f t="shared" si="0"/>
        <v>395</v>
      </c>
      <c r="H125" s="70">
        <f t="shared" si="0"/>
        <v>667.5500000000001</v>
      </c>
      <c r="I125" s="70">
        <f t="shared" si="0"/>
        <v>693</v>
      </c>
      <c r="J125" s="70">
        <f t="shared" si="0"/>
        <v>64.7</v>
      </c>
      <c r="K125" s="70">
        <f t="shared" si="0"/>
        <v>89</v>
      </c>
    </row>
    <row r="132" spans="1:4" s="5" customFormat="1" ht="12.75">
      <c r="A132" s="356" t="s">
        <v>539</v>
      </c>
      <c r="B132" s="357"/>
      <c r="C132" s="357"/>
      <c r="D132" s="357"/>
    </row>
    <row r="133" spans="2:3" ht="12.75">
      <c r="B133" s="179" t="s">
        <v>537</v>
      </c>
      <c r="C133" s="179"/>
    </row>
  </sheetData>
  <sheetProtection password="CE88" sheet="1" objects="1" scenarios="1"/>
  <mergeCells count="15">
    <mergeCell ref="A85:B85"/>
    <mergeCell ref="A1:A5"/>
    <mergeCell ref="B1:B5"/>
    <mergeCell ref="A86:K86"/>
    <mergeCell ref="D2:E4"/>
    <mergeCell ref="A132:D132"/>
    <mergeCell ref="F2:K2"/>
    <mergeCell ref="H3:I4"/>
    <mergeCell ref="F3:G4"/>
    <mergeCell ref="J3:K3"/>
    <mergeCell ref="A125:B125"/>
    <mergeCell ref="A124:K124"/>
    <mergeCell ref="J4:K4"/>
    <mergeCell ref="C1:C5"/>
    <mergeCell ref="A123:B123"/>
  </mergeCells>
  <printOptions/>
  <pageMargins left="0.35433070866141736" right="0.15748031496062992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8.1. Institūcijas darbinieku skaits un apstiprinātās amata vienības &amp;"Arial,Regular"&amp;11(saskaņā ar profesiju klasifikatoru)</oddHeader>
    <oddFooter>&amp;L
&amp;8SPP Statistiskās informācijas un analīzes daļa&amp;R
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126"/>
  <sheetViews>
    <sheetView workbookViewId="0" topLeftCell="A64">
      <selection activeCell="C97" sqref="C97"/>
    </sheetView>
  </sheetViews>
  <sheetFormatPr defaultColWidth="9.140625" defaultRowHeight="12.75"/>
  <cols>
    <col min="1" max="1" width="3.421875" style="91" customWidth="1"/>
    <col min="2" max="2" width="12.7109375" style="0" customWidth="1"/>
    <col min="3" max="3" width="45.7109375" style="0" customWidth="1"/>
    <col min="4" max="4" width="7.28125" style="0" customWidth="1"/>
    <col min="5" max="5" width="6.8515625" style="0" customWidth="1"/>
    <col min="6" max="6" width="7.00390625" style="0" customWidth="1"/>
    <col min="7" max="8" width="6.8515625" style="0" customWidth="1"/>
    <col min="9" max="9" width="7.00390625" style="0" customWidth="1"/>
    <col min="10" max="12" width="6.8515625" style="0" customWidth="1"/>
    <col min="13" max="13" width="7.00390625" style="0" customWidth="1"/>
    <col min="14" max="14" width="6.7109375" style="0" customWidth="1"/>
    <col min="15" max="15" width="7.57421875" style="0" customWidth="1"/>
  </cols>
  <sheetData>
    <row r="1" spans="1:15" s="128" customFormat="1" ht="24" customHeight="1">
      <c r="A1" s="279" t="s">
        <v>104</v>
      </c>
      <c r="B1" s="370" t="s">
        <v>105</v>
      </c>
      <c r="C1" s="370" t="s">
        <v>106</v>
      </c>
      <c r="D1" s="119" t="s">
        <v>540</v>
      </c>
      <c r="E1" s="119" t="s">
        <v>540</v>
      </c>
      <c r="F1" s="119" t="s">
        <v>541</v>
      </c>
      <c r="G1" s="119" t="s">
        <v>541</v>
      </c>
      <c r="H1" s="119" t="s">
        <v>542</v>
      </c>
      <c r="I1" s="119" t="s">
        <v>542</v>
      </c>
      <c r="J1" s="119" t="s">
        <v>543</v>
      </c>
      <c r="K1" s="119" t="s">
        <v>543</v>
      </c>
      <c r="L1" s="119" t="s">
        <v>544</v>
      </c>
      <c r="M1" s="119" t="s">
        <v>544</v>
      </c>
      <c r="N1" s="119" t="s">
        <v>545</v>
      </c>
      <c r="O1" s="119" t="s">
        <v>545</v>
      </c>
    </row>
    <row r="2" spans="1:15" s="128" customFormat="1" ht="34.5" customHeight="1">
      <c r="A2" s="373"/>
      <c r="B2" s="371"/>
      <c r="C2" s="371"/>
      <c r="D2" s="365" t="s">
        <v>566</v>
      </c>
      <c r="E2" s="340"/>
      <c r="F2" s="365" t="s">
        <v>567</v>
      </c>
      <c r="G2" s="340"/>
      <c r="H2" s="365" t="s">
        <v>568</v>
      </c>
      <c r="I2" s="340"/>
      <c r="J2" s="338" t="s">
        <v>569</v>
      </c>
      <c r="K2" s="340"/>
      <c r="L2" s="338" t="s">
        <v>570</v>
      </c>
      <c r="M2" s="340"/>
      <c r="N2" s="365" t="s">
        <v>571</v>
      </c>
      <c r="O2" s="340"/>
    </row>
    <row r="3" spans="1:15" s="128" customFormat="1" ht="42.75" customHeight="1">
      <c r="A3" s="374"/>
      <c r="B3" s="372"/>
      <c r="C3" s="372"/>
      <c r="D3" s="181" t="s">
        <v>535</v>
      </c>
      <c r="E3" s="181" t="s">
        <v>546</v>
      </c>
      <c r="F3" s="181" t="s">
        <v>535</v>
      </c>
      <c r="G3" s="181" t="s">
        <v>546</v>
      </c>
      <c r="H3" s="181" t="s">
        <v>535</v>
      </c>
      <c r="I3" s="181" t="s">
        <v>546</v>
      </c>
      <c r="J3" s="181" t="s">
        <v>535</v>
      </c>
      <c r="K3" s="181" t="s">
        <v>546</v>
      </c>
      <c r="L3" s="181" t="s">
        <v>535</v>
      </c>
      <c r="M3" s="181" t="s">
        <v>546</v>
      </c>
      <c r="N3" s="181" t="s">
        <v>535</v>
      </c>
      <c r="O3" s="181" t="s">
        <v>546</v>
      </c>
    </row>
    <row r="4" spans="1:15" s="130" customFormat="1" ht="11.25" customHeight="1" thickBot="1">
      <c r="A4" s="182" t="s">
        <v>115</v>
      </c>
      <c r="B4" s="183" t="s">
        <v>116</v>
      </c>
      <c r="C4" s="183" t="s">
        <v>117</v>
      </c>
      <c r="D4" s="121">
        <v>9</v>
      </c>
      <c r="E4" s="121">
        <v>10</v>
      </c>
      <c r="F4" s="121">
        <v>11</v>
      </c>
      <c r="G4" s="121">
        <v>12</v>
      </c>
      <c r="H4" s="121">
        <v>13</v>
      </c>
      <c r="I4" s="121">
        <v>14</v>
      </c>
      <c r="J4" s="121">
        <v>15</v>
      </c>
      <c r="K4" s="121">
        <v>16</v>
      </c>
      <c r="L4" s="121">
        <v>17</v>
      </c>
      <c r="M4" s="121">
        <v>18</v>
      </c>
      <c r="N4" s="121">
        <v>19</v>
      </c>
      <c r="O4" s="121">
        <v>20</v>
      </c>
    </row>
    <row r="5" spans="1:15" ht="12.75">
      <c r="A5" s="43">
        <v>1</v>
      </c>
      <c r="B5" s="44" t="s">
        <v>118</v>
      </c>
      <c r="C5" s="44" t="s">
        <v>119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11.5</v>
      </c>
      <c r="M5" s="44">
        <v>11</v>
      </c>
      <c r="N5" s="44">
        <v>2.5</v>
      </c>
      <c r="O5" s="44">
        <v>3</v>
      </c>
    </row>
    <row r="6" spans="1:15" ht="12.75">
      <c r="A6" s="47">
        <v>2</v>
      </c>
      <c r="B6" s="48" t="s">
        <v>120</v>
      </c>
      <c r="C6" s="48" t="s">
        <v>121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1.5</v>
      </c>
      <c r="M6" s="48">
        <v>1</v>
      </c>
      <c r="N6" s="48">
        <v>0</v>
      </c>
      <c r="O6" s="48">
        <v>0</v>
      </c>
    </row>
    <row r="7" spans="1:15" ht="12.75">
      <c r="A7" s="47">
        <v>3</v>
      </c>
      <c r="B7" s="48" t="s">
        <v>120</v>
      </c>
      <c r="C7" s="48" t="s">
        <v>122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4.5</v>
      </c>
      <c r="M7" s="48">
        <v>5</v>
      </c>
      <c r="N7" s="48">
        <v>0</v>
      </c>
      <c r="O7" s="48">
        <v>0</v>
      </c>
    </row>
    <row r="8" spans="1:15" ht="12.75">
      <c r="A8" s="47">
        <v>4</v>
      </c>
      <c r="B8" s="48" t="s">
        <v>120</v>
      </c>
      <c r="C8" s="48" t="s">
        <v>123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5.5</v>
      </c>
      <c r="M8" s="48">
        <v>7</v>
      </c>
      <c r="N8" s="48">
        <v>0</v>
      </c>
      <c r="O8" s="48">
        <v>0</v>
      </c>
    </row>
    <row r="9" spans="1:15" ht="12.75">
      <c r="A9" s="47">
        <v>5</v>
      </c>
      <c r="B9" s="48" t="s">
        <v>124</v>
      </c>
      <c r="C9" s="48" t="s">
        <v>125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4.5</v>
      </c>
      <c r="M9" s="48">
        <v>6</v>
      </c>
      <c r="N9" s="48">
        <v>0.75</v>
      </c>
      <c r="O9" s="48">
        <v>2</v>
      </c>
    </row>
    <row r="10" spans="1:15" ht="12.75">
      <c r="A10" s="47">
        <v>6</v>
      </c>
      <c r="B10" s="48" t="s">
        <v>126</v>
      </c>
      <c r="C10" s="48" t="s">
        <v>127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1.5</v>
      </c>
      <c r="M10" s="48">
        <v>2</v>
      </c>
      <c r="N10" s="48">
        <v>0</v>
      </c>
      <c r="O10" s="48">
        <v>0</v>
      </c>
    </row>
    <row r="11" spans="1:15" ht="12.75">
      <c r="A11" s="47">
        <v>7</v>
      </c>
      <c r="B11" s="48" t="s">
        <v>126</v>
      </c>
      <c r="C11" s="48" t="s">
        <v>128</v>
      </c>
      <c r="D11" s="48">
        <v>0</v>
      </c>
      <c r="E11" s="48">
        <v>0</v>
      </c>
      <c r="F11" s="48">
        <v>0.5</v>
      </c>
      <c r="G11" s="48">
        <v>1</v>
      </c>
      <c r="H11" s="48">
        <v>0.5</v>
      </c>
      <c r="I11" s="48">
        <v>1</v>
      </c>
      <c r="J11" s="48">
        <v>0</v>
      </c>
      <c r="K11" s="48">
        <v>0</v>
      </c>
      <c r="L11" s="48">
        <v>8.25</v>
      </c>
      <c r="M11" s="48">
        <v>9</v>
      </c>
      <c r="N11" s="48">
        <v>2</v>
      </c>
      <c r="O11" s="48">
        <v>2</v>
      </c>
    </row>
    <row r="12" spans="1:15" ht="12.75">
      <c r="A12" s="47">
        <v>8</v>
      </c>
      <c r="B12" s="48" t="s">
        <v>126</v>
      </c>
      <c r="C12" s="48" t="s">
        <v>129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4</v>
      </c>
      <c r="M12" s="48">
        <v>4</v>
      </c>
      <c r="N12" s="48">
        <v>0</v>
      </c>
      <c r="O12" s="48">
        <v>0</v>
      </c>
    </row>
    <row r="13" spans="1:15" ht="12.75">
      <c r="A13" s="47">
        <v>9</v>
      </c>
      <c r="B13" s="48" t="s">
        <v>126</v>
      </c>
      <c r="C13" s="48" t="s">
        <v>130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1</v>
      </c>
      <c r="K13" s="48">
        <v>0</v>
      </c>
      <c r="L13" s="48">
        <v>16.5</v>
      </c>
      <c r="M13" s="48">
        <v>14</v>
      </c>
      <c r="N13" s="48">
        <v>0</v>
      </c>
      <c r="O13" s="48">
        <v>0</v>
      </c>
    </row>
    <row r="14" spans="1:15" ht="12.75">
      <c r="A14" s="47">
        <v>10</v>
      </c>
      <c r="B14" s="48" t="s">
        <v>126</v>
      </c>
      <c r="C14" s="48" t="s">
        <v>131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8">
        <v>1</v>
      </c>
      <c r="L14" s="48">
        <v>10</v>
      </c>
      <c r="M14" s="48">
        <v>10</v>
      </c>
      <c r="N14" s="48">
        <v>1</v>
      </c>
      <c r="O14" s="48">
        <v>1</v>
      </c>
    </row>
    <row r="15" spans="1:15" ht="12.75">
      <c r="A15" s="47">
        <v>11</v>
      </c>
      <c r="B15" s="48" t="s">
        <v>126</v>
      </c>
      <c r="C15" s="48" t="s">
        <v>132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0.5</v>
      </c>
      <c r="M15" s="48">
        <v>1</v>
      </c>
      <c r="N15" s="48">
        <v>0</v>
      </c>
      <c r="O15" s="48">
        <v>0</v>
      </c>
    </row>
    <row r="16" spans="1:15" ht="12.75">
      <c r="A16" s="47">
        <v>12</v>
      </c>
      <c r="B16" s="48" t="s">
        <v>133</v>
      </c>
      <c r="C16" s="48" t="s">
        <v>134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5.5</v>
      </c>
      <c r="M16" s="48">
        <v>6</v>
      </c>
      <c r="N16" s="48">
        <v>0</v>
      </c>
      <c r="O16" s="48">
        <v>0</v>
      </c>
    </row>
    <row r="17" spans="1:15" ht="12.75">
      <c r="A17" s="47">
        <v>13</v>
      </c>
      <c r="B17" s="48" t="s">
        <v>547</v>
      </c>
      <c r="C17" s="48" t="s">
        <v>136</v>
      </c>
      <c r="D17" s="48">
        <v>1</v>
      </c>
      <c r="E17" s="48">
        <v>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2</v>
      </c>
      <c r="M17" s="48">
        <v>2</v>
      </c>
      <c r="N17" s="48">
        <v>0</v>
      </c>
      <c r="O17" s="48">
        <v>0</v>
      </c>
    </row>
    <row r="18" spans="1:15" ht="12.75">
      <c r="A18" s="47">
        <v>14</v>
      </c>
      <c r="B18" s="48" t="s">
        <v>547</v>
      </c>
      <c r="C18" s="48" t="s">
        <v>137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2</v>
      </c>
      <c r="M18" s="48">
        <v>3</v>
      </c>
      <c r="N18" s="48">
        <v>0</v>
      </c>
      <c r="O18" s="48">
        <v>0</v>
      </c>
    </row>
    <row r="19" spans="1:15" ht="12.75">
      <c r="A19" s="47">
        <v>15</v>
      </c>
      <c r="B19" s="48" t="s">
        <v>547</v>
      </c>
      <c r="C19" s="48" t="s">
        <v>138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1</v>
      </c>
      <c r="M19" s="48">
        <v>1</v>
      </c>
      <c r="N19" s="48">
        <v>0</v>
      </c>
      <c r="O19" s="48">
        <v>0</v>
      </c>
    </row>
    <row r="20" spans="1:15" ht="12.75">
      <c r="A20" s="47">
        <v>16</v>
      </c>
      <c r="B20" s="48" t="s">
        <v>548</v>
      </c>
      <c r="C20" s="48" t="s">
        <v>140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1.5</v>
      </c>
      <c r="M20" s="48">
        <v>2</v>
      </c>
      <c r="N20" s="48">
        <v>0</v>
      </c>
      <c r="O20" s="48">
        <v>0</v>
      </c>
    </row>
    <row r="21" spans="1:15" ht="12.75">
      <c r="A21" s="47">
        <v>17</v>
      </c>
      <c r="B21" s="48" t="s">
        <v>548</v>
      </c>
      <c r="C21" s="48" t="s">
        <v>141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4</v>
      </c>
      <c r="M21" s="48">
        <v>4</v>
      </c>
      <c r="N21" s="48">
        <v>0</v>
      </c>
      <c r="O21" s="48">
        <v>0</v>
      </c>
    </row>
    <row r="22" spans="1:15" ht="12.75">
      <c r="A22" s="47">
        <v>18</v>
      </c>
      <c r="B22" s="48" t="s">
        <v>142</v>
      </c>
      <c r="C22" s="48" t="s">
        <v>143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10</v>
      </c>
      <c r="M22" s="48">
        <v>10</v>
      </c>
      <c r="N22" s="48">
        <v>0</v>
      </c>
      <c r="O22" s="48">
        <v>0</v>
      </c>
    </row>
    <row r="23" spans="1:15" ht="12.75">
      <c r="A23" s="47">
        <v>19</v>
      </c>
      <c r="B23" s="48" t="s">
        <v>549</v>
      </c>
      <c r="C23" s="48" t="s">
        <v>145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</row>
    <row r="24" spans="1:15" ht="12.75">
      <c r="A24" s="47">
        <v>20</v>
      </c>
      <c r="B24" s="48" t="s">
        <v>549</v>
      </c>
      <c r="C24" s="48" t="s">
        <v>146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1</v>
      </c>
      <c r="M24" s="48">
        <v>1</v>
      </c>
      <c r="N24" s="48">
        <v>1</v>
      </c>
      <c r="O24" s="48">
        <v>1</v>
      </c>
    </row>
    <row r="25" spans="1:15" ht="12.75">
      <c r="A25" s="47">
        <v>21</v>
      </c>
      <c r="B25" s="48" t="s">
        <v>549</v>
      </c>
      <c r="C25" s="48" t="s">
        <v>147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</row>
    <row r="26" spans="1:15" ht="12.75">
      <c r="A26" s="47">
        <v>22</v>
      </c>
      <c r="B26" s="48" t="s">
        <v>148</v>
      </c>
      <c r="C26" s="48" t="s">
        <v>149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4</v>
      </c>
      <c r="M26" s="48">
        <v>4</v>
      </c>
      <c r="N26" s="48">
        <v>0</v>
      </c>
      <c r="O26" s="48">
        <v>0</v>
      </c>
    </row>
    <row r="27" spans="1:15" ht="12.75">
      <c r="A27" s="47">
        <v>23</v>
      </c>
      <c r="B27" s="48" t="s">
        <v>148</v>
      </c>
      <c r="C27" s="48" t="s">
        <v>150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2</v>
      </c>
      <c r="M27" s="48">
        <v>2</v>
      </c>
      <c r="N27" s="48">
        <v>0</v>
      </c>
      <c r="O27" s="48">
        <v>0</v>
      </c>
    </row>
    <row r="28" spans="1:15" ht="12.75">
      <c r="A28" s="47">
        <v>24</v>
      </c>
      <c r="B28" s="48" t="s">
        <v>148</v>
      </c>
      <c r="C28" s="48" t="s">
        <v>151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1</v>
      </c>
      <c r="M28" s="48">
        <v>0</v>
      </c>
      <c r="N28" s="48">
        <v>0</v>
      </c>
      <c r="O28" s="48">
        <v>0</v>
      </c>
    </row>
    <row r="29" spans="1:15" ht="12.75">
      <c r="A29" s="47">
        <v>25</v>
      </c>
      <c r="B29" s="48" t="s">
        <v>550</v>
      </c>
      <c r="C29" s="48" t="s">
        <v>153</v>
      </c>
      <c r="D29" s="48">
        <v>1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2</v>
      </c>
      <c r="M29" s="48">
        <v>2</v>
      </c>
      <c r="N29" s="48">
        <v>0</v>
      </c>
      <c r="O29" s="48">
        <v>0</v>
      </c>
    </row>
    <row r="30" spans="1:15" ht="12.75">
      <c r="A30" s="47">
        <v>26</v>
      </c>
      <c r="B30" s="48" t="s">
        <v>551</v>
      </c>
      <c r="C30" s="48" t="s">
        <v>155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6</v>
      </c>
      <c r="M30" s="48">
        <v>6</v>
      </c>
      <c r="N30" s="48">
        <v>0.25</v>
      </c>
      <c r="O30" s="48">
        <v>1</v>
      </c>
    </row>
    <row r="31" spans="1:15" ht="12.75">
      <c r="A31" s="47">
        <v>27</v>
      </c>
      <c r="B31" s="48" t="s">
        <v>552</v>
      </c>
      <c r="C31" s="48" t="s">
        <v>157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1</v>
      </c>
      <c r="M31" s="48">
        <v>1</v>
      </c>
      <c r="N31" s="48">
        <v>0</v>
      </c>
      <c r="O31" s="48">
        <v>0</v>
      </c>
    </row>
    <row r="32" spans="1:15" ht="12.75">
      <c r="A32" s="47">
        <v>28</v>
      </c>
      <c r="B32" s="48" t="s">
        <v>552</v>
      </c>
      <c r="C32" s="48" t="s">
        <v>158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1</v>
      </c>
      <c r="M32" s="48">
        <v>4</v>
      </c>
      <c r="N32" s="48">
        <v>0</v>
      </c>
      <c r="O32" s="48">
        <v>0</v>
      </c>
    </row>
    <row r="33" spans="1:15" ht="12.75">
      <c r="A33" s="47">
        <v>29</v>
      </c>
      <c r="B33" s="48" t="s">
        <v>553</v>
      </c>
      <c r="C33" s="48" t="s">
        <v>160</v>
      </c>
      <c r="D33" s="48">
        <v>1</v>
      </c>
      <c r="E33" s="48">
        <v>1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11</v>
      </c>
      <c r="M33" s="48">
        <v>11</v>
      </c>
      <c r="N33" s="48">
        <v>0</v>
      </c>
      <c r="O33" s="48">
        <v>0</v>
      </c>
    </row>
    <row r="34" spans="1:15" ht="12.75">
      <c r="A34" s="47">
        <v>30</v>
      </c>
      <c r="B34" s="48" t="s">
        <v>553</v>
      </c>
      <c r="C34" s="48" t="s">
        <v>161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1</v>
      </c>
      <c r="M34" s="48">
        <v>1</v>
      </c>
      <c r="N34" s="48">
        <v>0</v>
      </c>
      <c r="O34" s="48">
        <v>0</v>
      </c>
    </row>
    <row r="35" spans="1:15" ht="12.75">
      <c r="A35" s="47">
        <v>31</v>
      </c>
      <c r="B35" s="48" t="s">
        <v>553</v>
      </c>
      <c r="C35" s="48" t="s">
        <v>162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2</v>
      </c>
      <c r="M35" s="48">
        <v>2</v>
      </c>
      <c r="N35" s="48">
        <v>0</v>
      </c>
      <c r="O35" s="48">
        <v>0</v>
      </c>
    </row>
    <row r="36" spans="1:15" ht="12.75">
      <c r="A36" s="47">
        <v>32</v>
      </c>
      <c r="B36" s="48" t="s">
        <v>554</v>
      </c>
      <c r="C36" s="48" t="s">
        <v>164</v>
      </c>
      <c r="D36" s="48">
        <v>0.15</v>
      </c>
      <c r="E36" s="48">
        <v>1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</row>
    <row r="37" spans="1:15" ht="12.75">
      <c r="A37" s="47">
        <v>33</v>
      </c>
      <c r="B37" s="48" t="s">
        <v>554</v>
      </c>
      <c r="C37" s="48" t="s">
        <v>165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0.2</v>
      </c>
      <c r="M37" s="48">
        <v>1</v>
      </c>
      <c r="N37" s="48">
        <v>0</v>
      </c>
      <c r="O37" s="48">
        <v>0</v>
      </c>
    </row>
    <row r="38" spans="1:15" ht="12.75">
      <c r="A38" s="47">
        <v>34</v>
      </c>
      <c r="B38" s="48" t="s">
        <v>554</v>
      </c>
      <c r="C38" s="48" t="s">
        <v>166</v>
      </c>
      <c r="D38" s="48">
        <v>1</v>
      </c>
      <c r="E38" s="48">
        <v>1</v>
      </c>
      <c r="F38" s="48">
        <v>1</v>
      </c>
      <c r="G38" s="48">
        <v>1</v>
      </c>
      <c r="H38" s="48">
        <v>0.25</v>
      </c>
      <c r="I38" s="48">
        <v>0</v>
      </c>
      <c r="J38" s="48">
        <v>0</v>
      </c>
      <c r="K38" s="48">
        <v>0</v>
      </c>
      <c r="L38" s="48">
        <v>7.5</v>
      </c>
      <c r="M38" s="48">
        <v>7</v>
      </c>
      <c r="N38" s="48">
        <v>2.25</v>
      </c>
      <c r="O38" s="48">
        <v>2</v>
      </c>
    </row>
    <row r="39" spans="1:15" ht="12.75">
      <c r="A39" s="47">
        <v>35</v>
      </c>
      <c r="B39" s="48" t="s">
        <v>554</v>
      </c>
      <c r="C39" s="48" t="s">
        <v>167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5</v>
      </c>
      <c r="M39" s="48">
        <v>5</v>
      </c>
      <c r="N39" s="48">
        <v>0</v>
      </c>
      <c r="O39" s="48">
        <v>0</v>
      </c>
    </row>
    <row r="40" spans="1:15" ht="12.75">
      <c r="A40" s="47">
        <v>36</v>
      </c>
      <c r="B40" s="48" t="s">
        <v>554</v>
      </c>
      <c r="C40" s="48" t="s">
        <v>168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</row>
    <row r="41" spans="1:15" ht="12.75">
      <c r="A41" s="47">
        <v>37</v>
      </c>
      <c r="B41" s="48" t="s">
        <v>555</v>
      </c>
      <c r="C41" s="48" t="s">
        <v>170</v>
      </c>
      <c r="D41" s="48">
        <v>1</v>
      </c>
      <c r="E41" s="48">
        <v>1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5</v>
      </c>
      <c r="M41" s="48">
        <v>5</v>
      </c>
      <c r="N41" s="48">
        <v>0</v>
      </c>
      <c r="O41" s="48">
        <v>0</v>
      </c>
    </row>
    <row r="42" spans="1:15" ht="12.75">
      <c r="A42" s="47">
        <v>38</v>
      </c>
      <c r="B42" s="48" t="s">
        <v>555</v>
      </c>
      <c r="C42" s="48" t="s">
        <v>171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</row>
    <row r="43" spans="1:15" ht="12.75">
      <c r="A43" s="47">
        <v>39</v>
      </c>
      <c r="B43" s="48" t="s">
        <v>555</v>
      </c>
      <c r="C43" s="48" t="s">
        <v>172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0.4</v>
      </c>
      <c r="M43" s="48">
        <v>0</v>
      </c>
      <c r="N43" s="48">
        <v>0</v>
      </c>
      <c r="O43" s="48">
        <v>0</v>
      </c>
    </row>
    <row r="44" spans="1:15" ht="12.75">
      <c r="A44" s="47">
        <v>40</v>
      </c>
      <c r="B44" s="48" t="s">
        <v>556</v>
      </c>
      <c r="C44" s="48" t="s">
        <v>174</v>
      </c>
      <c r="D44" s="48">
        <v>0.75</v>
      </c>
      <c r="E44" s="48">
        <v>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0.75</v>
      </c>
      <c r="M44" s="48">
        <v>1</v>
      </c>
      <c r="N44" s="48">
        <v>0</v>
      </c>
      <c r="O44" s="48">
        <v>0</v>
      </c>
    </row>
    <row r="45" spans="1:15" ht="12.75">
      <c r="A45" s="47">
        <v>41</v>
      </c>
      <c r="B45" s="48" t="s">
        <v>556</v>
      </c>
      <c r="C45" s="48" t="s">
        <v>175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0.5</v>
      </c>
      <c r="M45" s="48">
        <v>1</v>
      </c>
      <c r="N45" s="48">
        <v>0</v>
      </c>
      <c r="O45" s="48">
        <v>0</v>
      </c>
    </row>
    <row r="46" spans="1:15" ht="12.75">
      <c r="A46" s="47">
        <v>42</v>
      </c>
      <c r="B46" s="48" t="s">
        <v>556</v>
      </c>
      <c r="C46" s="48" t="s">
        <v>176</v>
      </c>
      <c r="D46" s="48">
        <v>1</v>
      </c>
      <c r="E46" s="48">
        <v>1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2</v>
      </c>
      <c r="M46" s="48">
        <v>2</v>
      </c>
      <c r="N46" s="48">
        <v>0</v>
      </c>
      <c r="O46" s="48">
        <v>0</v>
      </c>
    </row>
    <row r="47" spans="1:15" ht="12.75">
      <c r="A47" s="47">
        <v>43</v>
      </c>
      <c r="B47" s="48" t="s">
        <v>557</v>
      </c>
      <c r="C47" s="48" t="s">
        <v>178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1</v>
      </c>
      <c r="M47" s="48">
        <v>1</v>
      </c>
      <c r="N47" s="48">
        <v>0</v>
      </c>
      <c r="O47" s="48">
        <v>0</v>
      </c>
    </row>
    <row r="48" spans="1:15" ht="12.75">
      <c r="A48" s="47">
        <v>44</v>
      </c>
      <c r="B48" s="48" t="s">
        <v>557</v>
      </c>
      <c r="C48" s="48" t="s">
        <v>179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3</v>
      </c>
      <c r="M48" s="48">
        <v>3</v>
      </c>
      <c r="N48" s="48">
        <v>0</v>
      </c>
      <c r="O48" s="48">
        <v>0</v>
      </c>
    </row>
    <row r="49" spans="1:15" ht="12.75">
      <c r="A49" s="47">
        <v>45</v>
      </c>
      <c r="B49" s="48" t="s">
        <v>558</v>
      </c>
      <c r="C49" s="48" t="s">
        <v>181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1.5</v>
      </c>
      <c r="M49" s="48">
        <v>1</v>
      </c>
      <c r="N49" s="48">
        <v>0.5</v>
      </c>
      <c r="O49" s="48">
        <v>1</v>
      </c>
    </row>
    <row r="50" spans="1:15" ht="12.75">
      <c r="A50" s="47">
        <v>46</v>
      </c>
      <c r="B50" s="48" t="s">
        <v>558</v>
      </c>
      <c r="C50" s="48" t="s">
        <v>182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</row>
    <row r="51" spans="1:15" ht="12.75">
      <c r="A51" s="47">
        <v>47</v>
      </c>
      <c r="B51" s="48" t="s">
        <v>558</v>
      </c>
      <c r="C51" s="48" t="s">
        <v>183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0.25</v>
      </c>
      <c r="M51" s="48">
        <v>1</v>
      </c>
      <c r="N51" s="48">
        <v>0</v>
      </c>
      <c r="O51" s="48">
        <v>0</v>
      </c>
    </row>
    <row r="52" spans="1:15" ht="12.75">
      <c r="A52" s="47">
        <v>48</v>
      </c>
      <c r="B52" s="48" t="s">
        <v>558</v>
      </c>
      <c r="C52" s="48" t="s">
        <v>184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0.5</v>
      </c>
      <c r="M52" s="48">
        <v>0</v>
      </c>
      <c r="N52" s="48">
        <v>0</v>
      </c>
      <c r="O52" s="48">
        <v>0</v>
      </c>
    </row>
    <row r="53" spans="1:15" ht="12.75">
      <c r="A53" s="47">
        <v>49</v>
      </c>
      <c r="B53" s="48" t="s">
        <v>558</v>
      </c>
      <c r="C53" s="48" t="s">
        <v>185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</row>
    <row r="54" spans="1:15" ht="12.75">
      <c r="A54" s="47">
        <v>50</v>
      </c>
      <c r="B54" s="48" t="s">
        <v>558</v>
      </c>
      <c r="C54" s="48" t="s">
        <v>186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1</v>
      </c>
      <c r="M54" s="48">
        <v>1</v>
      </c>
      <c r="N54" s="48">
        <v>0</v>
      </c>
      <c r="O54" s="48">
        <v>0</v>
      </c>
    </row>
    <row r="55" spans="1:15" ht="12.75">
      <c r="A55" s="47">
        <v>51</v>
      </c>
      <c r="B55" s="48" t="s">
        <v>558</v>
      </c>
      <c r="C55" s="48" t="s">
        <v>187</v>
      </c>
      <c r="D55" s="48">
        <v>0.5</v>
      </c>
      <c r="E55" s="48">
        <v>1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</row>
    <row r="56" spans="1:15" ht="12.75">
      <c r="A56" s="47">
        <v>52</v>
      </c>
      <c r="B56" s="48" t="s">
        <v>559</v>
      </c>
      <c r="C56" s="48" t="s">
        <v>189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0.5</v>
      </c>
      <c r="M56" s="48">
        <v>1</v>
      </c>
      <c r="N56" s="48">
        <v>0</v>
      </c>
      <c r="O56" s="48">
        <v>0</v>
      </c>
    </row>
    <row r="57" spans="1:15" ht="12.75">
      <c r="A57" s="47">
        <v>53</v>
      </c>
      <c r="B57" s="48" t="s">
        <v>560</v>
      </c>
      <c r="C57" s="48" t="s">
        <v>191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0.5</v>
      </c>
      <c r="M57" s="48">
        <v>1</v>
      </c>
      <c r="N57" s="48">
        <v>0</v>
      </c>
      <c r="O57" s="48">
        <v>0</v>
      </c>
    </row>
    <row r="58" spans="1:15" ht="12.75">
      <c r="A58" s="47">
        <v>54</v>
      </c>
      <c r="B58" s="48" t="s">
        <v>560</v>
      </c>
      <c r="C58" s="48" t="s">
        <v>192</v>
      </c>
      <c r="D58" s="48">
        <v>1</v>
      </c>
      <c r="E58" s="48">
        <v>1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</row>
    <row r="59" spans="1:15" ht="12.75">
      <c r="A59" s="47">
        <v>55</v>
      </c>
      <c r="B59" s="48" t="s">
        <v>560</v>
      </c>
      <c r="C59" s="48" t="s">
        <v>193</v>
      </c>
      <c r="D59" s="48">
        <v>1</v>
      </c>
      <c r="E59" s="48">
        <v>1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</row>
    <row r="60" spans="1:15" ht="12.75">
      <c r="A60" s="47">
        <v>56</v>
      </c>
      <c r="B60" s="48" t="s">
        <v>560</v>
      </c>
      <c r="C60" s="48" t="s">
        <v>194</v>
      </c>
      <c r="D60" s="48">
        <v>0.25</v>
      </c>
      <c r="E60" s="48">
        <v>1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</row>
    <row r="61" spans="1:15" ht="12.75">
      <c r="A61" s="47">
        <v>57</v>
      </c>
      <c r="B61" s="48" t="s">
        <v>560</v>
      </c>
      <c r="C61" s="48" t="s">
        <v>195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2</v>
      </c>
      <c r="M61" s="48">
        <v>2</v>
      </c>
      <c r="N61" s="48">
        <v>0</v>
      </c>
      <c r="O61" s="48">
        <v>0</v>
      </c>
    </row>
    <row r="62" spans="1:15" ht="12.75">
      <c r="A62" s="47">
        <v>58</v>
      </c>
      <c r="B62" s="48" t="s">
        <v>560</v>
      </c>
      <c r="C62" s="48" t="s">
        <v>196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1</v>
      </c>
      <c r="M62" s="48">
        <v>1</v>
      </c>
      <c r="N62" s="48">
        <v>0</v>
      </c>
      <c r="O62" s="48">
        <v>0</v>
      </c>
    </row>
    <row r="63" spans="1:15" ht="12.75">
      <c r="A63" s="47">
        <v>59</v>
      </c>
      <c r="B63" s="48" t="s">
        <v>560</v>
      </c>
      <c r="C63" s="48" t="s">
        <v>197</v>
      </c>
      <c r="D63" s="48">
        <v>1</v>
      </c>
      <c r="E63" s="48">
        <v>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0.5</v>
      </c>
      <c r="M63" s="48">
        <v>0</v>
      </c>
      <c r="N63" s="48">
        <v>0</v>
      </c>
      <c r="O63" s="48">
        <v>0</v>
      </c>
    </row>
    <row r="64" spans="1:15" ht="12.75">
      <c r="A64" s="47">
        <v>60</v>
      </c>
      <c r="B64" s="48" t="s">
        <v>560</v>
      </c>
      <c r="C64" s="48" t="s">
        <v>198</v>
      </c>
      <c r="D64" s="48">
        <v>1</v>
      </c>
      <c r="E64" s="48">
        <v>1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2</v>
      </c>
      <c r="M64" s="48">
        <v>2</v>
      </c>
      <c r="N64" s="48">
        <v>0</v>
      </c>
      <c r="O64" s="48">
        <v>0</v>
      </c>
    </row>
    <row r="65" spans="1:15" ht="12.75">
      <c r="A65" s="47">
        <v>61</v>
      </c>
      <c r="B65" s="48" t="s">
        <v>560</v>
      </c>
      <c r="C65" s="48" t="s">
        <v>199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0.5</v>
      </c>
      <c r="M65" s="48">
        <v>1</v>
      </c>
      <c r="N65" s="48">
        <v>0</v>
      </c>
      <c r="O65" s="48">
        <v>0</v>
      </c>
    </row>
    <row r="66" spans="1:15" ht="12.75">
      <c r="A66" s="47">
        <v>62</v>
      </c>
      <c r="B66" s="48" t="s">
        <v>200</v>
      </c>
      <c r="C66" s="48" t="s">
        <v>201</v>
      </c>
      <c r="D66" s="48">
        <v>0</v>
      </c>
      <c r="E66" s="48">
        <v>0</v>
      </c>
      <c r="F66" s="48">
        <v>0</v>
      </c>
      <c r="G66" s="48">
        <v>0</v>
      </c>
      <c r="H66" s="48">
        <v>0.5</v>
      </c>
      <c r="I66" s="48">
        <v>1</v>
      </c>
      <c r="J66" s="48">
        <v>0</v>
      </c>
      <c r="K66" s="48">
        <v>0</v>
      </c>
      <c r="L66" s="48">
        <v>2</v>
      </c>
      <c r="M66" s="48">
        <v>3</v>
      </c>
      <c r="N66" s="48">
        <v>1.5</v>
      </c>
      <c r="O66" s="48">
        <v>1</v>
      </c>
    </row>
    <row r="67" spans="1:15" ht="12.75">
      <c r="A67" s="47">
        <v>63</v>
      </c>
      <c r="B67" s="48" t="s">
        <v>202</v>
      </c>
      <c r="C67" s="48" t="s">
        <v>203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5</v>
      </c>
      <c r="M67" s="48">
        <v>4</v>
      </c>
      <c r="N67" s="48">
        <v>0</v>
      </c>
      <c r="O67" s="48">
        <v>0</v>
      </c>
    </row>
    <row r="68" spans="1:15" ht="12.75">
      <c r="A68" s="47">
        <v>64</v>
      </c>
      <c r="B68" s="48" t="s">
        <v>202</v>
      </c>
      <c r="C68" s="48" t="s">
        <v>204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5</v>
      </c>
      <c r="M68" s="48">
        <v>5</v>
      </c>
      <c r="N68" s="48">
        <v>4</v>
      </c>
      <c r="O68" s="48">
        <v>5</v>
      </c>
    </row>
    <row r="69" spans="1:15" ht="12.75">
      <c r="A69" s="47">
        <v>65</v>
      </c>
      <c r="B69" s="48" t="s">
        <v>561</v>
      </c>
      <c r="C69" s="48" t="s">
        <v>206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1</v>
      </c>
      <c r="M69" s="48">
        <v>1</v>
      </c>
      <c r="N69" s="48">
        <v>0</v>
      </c>
      <c r="O69" s="48">
        <v>0</v>
      </c>
    </row>
    <row r="70" spans="1:15" ht="12.75">
      <c r="A70" s="47">
        <v>66</v>
      </c>
      <c r="B70" s="48" t="s">
        <v>207</v>
      </c>
      <c r="C70" s="48" t="s">
        <v>208</v>
      </c>
      <c r="D70" s="48">
        <v>1</v>
      </c>
      <c r="E70" s="48">
        <v>1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2</v>
      </c>
      <c r="M70" s="48">
        <v>2</v>
      </c>
      <c r="N70" s="48">
        <v>0</v>
      </c>
      <c r="O70" s="48">
        <v>0</v>
      </c>
    </row>
    <row r="71" spans="1:15" ht="12.75">
      <c r="A71" s="47">
        <v>67</v>
      </c>
      <c r="B71" s="48" t="s">
        <v>207</v>
      </c>
      <c r="C71" s="48" t="s">
        <v>209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1</v>
      </c>
      <c r="M71" s="48">
        <v>1</v>
      </c>
      <c r="N71" s="48">
        <v>0</v>
      </c>
      <c r="O71" s="48">
        <v>0</v>
      </c>
    </row>
    <row r="72" spans="1:15" ht="12.75">
      <c r="A72" s="47">
        <v>68</v>
      </c>
      <c r="B72" s="48" t="s">
        <v>207</v>
      </c>
      <c r="C72" s="48" t="s">
        <v>210</v>
      </c>
      <c r="D72" s="48">
        <v>1</v>
      </c>
      <c r="E72" s="48">
        <v>1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</row>
    <row r="73" spans="1:15" ht="12.75">
      <c r="A73" s="47">
        <v>69</v>
      </c>
      <c r="B73" s="48" t="s">
        <v>207</v>
      </c>
      <c r="C73" s="48" t="s">
        <v>562</v>
      </c>
      <c r="D73" s="48">
        <v>0</v>
      </c>
      <c r="E73" s="48">
        <v>0</v>
      </c>
      <c r="F73" s="48">
        <v>0.5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</row>
    <row r="74" spans="1:15" ht="12.75">
      <c r="A74" s="47">
        <v>70</v>
      </c>
      <c r="B74" s="48" t="s">
        <v>207</v>
      </c>
      <c r="C74" s="48" t="s">
        <v>212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0.5</v>
      </c>
      <c r="M74" s="48">
        <v>1</v>
      </c>
      <c r="N74" s="48">
        <v>0</v>
      </c>
      <c r="O74" s="48">
        <v>0</v>
      </c>
    </row>
    <row r="75" spans="1:15" ht="12.75">
      <c r="A75" s="47">
        <v>71</v>
      </c>
      <c r="B75" s="48" t="s">
        <v>213</v>
      </c>
      <c r="C75" s="48" t="s">
        <v>214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1</v>
      </c>
      <c r="M75" s="48">
        <v>1</v>
      </c>
      <c r="N75" s="48">
        <v>0</v>
      </c>
      <c r="O75" s="48">
        <v>0</v>
      </c>
    </row>
    <row r="76" spans="1:15" ht="12.75">
      <c r="A76" s="47">
        <v>72</v>
      </c>
      <c r="B76" s="48" t="s">
        <v>213</v>
      </c>
      <c r="C76" s="48" t="s">
        <v>215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0.5</v>
      </c>
      <c r="M76" s="48">
        <v>0</v>
      </c>
      <c r="N76" s="48">
        <v>1</v>
      </c>
      <c r="O76" s="48">
        <v>1</v>
      </c>
    </row>
    <row r="77" spans="1:15" ht="12.75">
      <c r="A77" s="47">
        <v>73</v>
      </c>
      <c r="B77" s="48" t="s">
        <v>216</v>
      </c>
      <c r="C77" s="48" t="s">
        <v>217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2</v>
      </c>
      <c r="M77" s="48">
        <v>2</v>
      </c>
      <c r="N77" s="48">
        <v>0</v>
      </c>
      <c r="O77" s="48">
        <v>0</v>
      </c>
    </row>
    <row r="78" spans="1:15" ht="12.75">
      <c r="A78" s="47">
        <v>74</v>
      </c>
      <c r="B78" s="48" t="s">
        <v>216</v>
      </c>
      <c r="C78" s="48" t="s">
        <v>218</v>
      </c>
      <c r="D78" s="48">
        <v>0</v>
      </c>
      <c r="E78" s="48">
        <v>0</v>
      </c>
      <c r="F78" s="48">
        <v>0</v>
      </c>
      <c r="G78" s="48">
        <v>0</v>
      </c>
      <c r="H78" s="48">
        <v>2.5</v>
      </c>
      <c r="I78" s="48">
        <v>2</v>
      </c>
      <c r="J78" s="48">
        <v>0</v>
      </c>
      <c r="K78" s="48">
        <v>0</v>
      </c>
      <c r="L78" s="48">
        <v>9</v>
      </c>
      <c r="M78" s="48">
        <v>8</v>
      </c>
      <c r="N78" s="48">
        <v>2.5</v>
      </c>
      <c r="O78" s="48">
        <v>2</v>
      </c>
    </row>
    <row r="79" spans="1:15" ht="12.75">
      <c r="A79" s="47">
        <v>75</v>
      </c>
      <c r="B79" s="48" t="s">
        <v>216</v>
      </c>
      <c r="C79" s="48" t="s">
        <v>219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</row>
    <row r="80" spans="1:15" ht="12.75">
      <c r="A80" s="47">
        <v>76</v>
      </c>
      <c r="B80" s="48" t="s">
        <v>220</v>
      </c>
      <c r="C80" s="48" t="s">
        <v>221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14</v>
      </c>
      <c r="M80" s="48">
        <v>14</v>
      </c>
      <c r="N80" s="48">
        <v>80</v>
      </c>
      <c r="O80" s="48">
        <v>72</v>
      </c>
    </row>
    <row r="81" spans="1:15" ht="12.75">
      <c r="A81" s="47">
        <v>77</v>
      </c>
      <c r="B81" s="48" t="s">
        <v>222</v>
      </c>
      <c r="C81" s="48" t="s">
        <v>223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2.5</v>
      </c>
      <c r="M81" s="48">
        <v>3</v>
      </c>
      <c r="N81" s="48">
        <v>0</v>
      </c>
      <c r="O81" s="48">
        <v>0</v>
      </c>
    </row>
    <row r="82" spans="1:15" ht="12.75">
      <c r="A82" s="47">
        <v>78</v>
      </c>
      <c r="B82" s="48" t="s">
        <v>563</v>
      </c>
      <c r="C82" s="48" t="s">
        <v>225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4</v>
      </c>
      <c r="M82" s="48">
        <v>3</v>
      </c>
      <c r="N82" s="48">
        <v>0</v>
      </c>
      <c r="O82" s="48">
        <v>0</v>
      </c>
    </row>
    <row r="83" spans="1:15" s="128" customFormat="1" ht="15">
      <c r="A83" s="368" t="s">
        <v>226</v>
      </c>
      <c r="B83" s="369"/>
      <c r="C83" s="122" t="s">
        <v>283</v>
      </c>
      <c r="D83" s="123">
        <f>SUM((D5):(D82))</f>
        <v>13.65</v>
      </c>
      <c r="E83" s="123">
        <f>SUM((E5):(E82))</f>
        <v>16</v>
      </c>
      <c r="F83" s="123">
        <f>SUM((F5):(F82))</f>
        <v>2</v>
      </c>
      <c r="G83" s="123">
        <f>SUM((G5):(G82))</f>
        <v>2</v>
      </c>
      <c r="H83" s="123">
        <f>SUM((H5):(H82))</f>
        <v>3.75</v>
      </c>
      <c r="I83" s="123">
        <f>SUM((I5):(I82))</f>
        <v>4</v>
      </c>
      <c r="J83" s="123">
        <f>SUM((J5):(J82))</f>
        <v>2</v>
      </c>
      <c r="K83" s="123">
        <f>SUM((K5):(K82))</f>
        <v>1</v>
      </c>
      <c r="L83" s="123">
        <f>SUM((L5):(L82))</f>
        <v>211.35</v>
      </c>
      <c r="M83" s="123">
        <f>SUM((M5):(M82))</f>
        <v>217</v>
      </c>
      <c r="N83" s="123">
        <f>SUM((N5):(N82))</f>
        <v>99.25</v>
      </c>
      <c r="O83" s="123">
        <f>SUM((O5):(O82))</f>
        <v>94</v>
      </c>
    </row>
    <row r="84" spans="1:15" ht="12.75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</row>
    <row r="85" spans="1:15" ht="12.75">
      <c r="A85" s="99">
        <v>1</v>
      </c>
      <c r="B85" s="100" t="s">
        <v>118</v>
      </c>
      <c r="C85" s="100" t="s">
        <v>227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1.5</v>
      </c>
      <c r="M85" s="100">
        <v>5</v>
      </c>
      <c r="N85" s="100">
        <v>4.5</v>
      </c>
      <c r="O85" s="100">
        <v>5</v>
      </c>
    </row>
    <row r="86" spans="1:15" ht="12.75">
      <c r="A86" s="99">
        <v>2</v>
      </c>
      <c r="B86" s="100" t="s">
        <v>228</v>
      </c>
      <c r="C86" s="100" t="s">
        <v>229</v>
      </c>
      <c r="D86" s="100">
        <v>1</v>
      </c>
      <c r="E86" s="100">
        <v>1</v>
      </c>
      <c r="F86" s="100">
        <v>1</v>
      </c>
      <c r="G86" s="100">
        <v>1</v>
      </c>
      <c r="H86" s="100">
        <v>0</v>
      </c>
      <c r="I86" s="100">
        <v>0</v>
      </c>
      <c r="J86" s="100">
        <v>0</v>
      </c>
      <c r="K86" s="100">
        <v>0</v>
      </c>
      <c r="L86" s="100">
        <v>10</v>
      </c>
      <c r="M86" s="100">
        <v>10</v>
      </c>
      <c r="N86" s="100">
        <v>4</v>
      </c>
      <c r="O86" s="100">
        <v>4</v>
      </c>
    </row>
    <row r="87" spans="1:15" ht="12.75">
      <c r="A87" s="99">
        <v>3</v>
      </c>
      <c r="B87" s="100" t="s">
        <v>120</v>
      </c>
      <c r="C87" s="100" t="s">
        <v>230</v>
      </c>
      <c r="D87" s="100">
        <v>0</v>
      </c>
      <c r="E87" s="100">
        <v>0</v>
      </c>
      <c r="F87" s="100">
        <v>0.75</v>
      </c>
      <c r="G87" s="100">
        <v>1</v>
      </c>
      <c r="H87" s="100">
        <v>0</v>
      </c>
      <c r="I87" s="100">
        <v>0</v>
      </c>
      <c r="J87" s="100">
        <v>0</v>
      </c>
      <c r="K87" s="100">
        <v>0</v>
      </c>
      <c r="L87" s="100">
        <v>5.1</v>
      </c>
      <c r="M87" s="100">
        <v>6</v>
      </c>
      <c r="N87" s="100">
        <v>0</v>
      </c>
      <c r="O87" s="100">
        <v>0</v>
      </c>
    </row>
    <row r="88" spans="1:15" ht="12.75">
      <c r="A88" s="99">
        <v>4</v>
      </c>
      <c r="B88" s="100" t="s">
        <v>124</v>
      </c>
      <c r="C88" s="100" t="s">
        <v>231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1.5</v>
      </c>
      <c r="M88" s="100">
        <v>6</v>
      </c>
      <c r="N88" s="100">
        <v>0</v>
      </c>
      <c r="O88" s="100">
        <v>0</v>
      </c>
    </row>
    <row r="89" spans="1:15" ht="12.75">
      <c r="A89" s="99">
        <v>5</v>
      </c>
      <c r="B89" s="100" t="s">
        <v>126</v>
      </c>
      <c r="C89" s="100" t="s">
        <v>232</v>
      </c>
      <c r="D89" s="100">
        <v>0</v>
      </c>
      <c r="E89" s="100">
        <v>0</v>
      </c>
      <c r="F89" s="100">
        <v>0</v>
      </c>
      <c r="G89" s="100">
        <v>0</v>
      </c>
      <c r="H89" s="100">
        <v>1</v>
      </c>
      <c r="I89" s="100">
        <v>1</v>
      </c>
      <c r="J89" s="100">
        <v>0</v>
      </c>
      <c r="K89" s="100">
        <v>0</v>
      </c>
      <c r="L89" s="100">
        <v>8.25</v>
      </c>
      <c r="M89" s="100">
        <v>8</v>
      </c>
      <c r="N89" s="100">
        <v>5.5</v>
      </c>
      <c r="O89" s="100">
        <v>7</v>
      </c>
    </row>
    <row r="90" spans="1:15" ht="12.75">
      <c r="A90" s="99">
        <v>6</v>
      </c>
      <c r="B90" s="100" t="s">
        <v>126</v>
      </c>
      <c r="C90" s="100" t="s">
        <v>233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1</v>
      </c>
      <c r="K90" s="100">
        <v>1</v>
      </c>
      <c r="L90" s="100">
        <v>11</v>
      </c>
      <c r="M90" s="100">
        <v>11</v>
      </c>
      <c r="N90" s="100">
        <v>0.5</v>
      </c>
      <c r="O90" s="100">
        <v>1</v>
      </c>
    </row>
    <row r="91" spans="1:15" ht="12.75">
      <c r="A91" s="99">
        <v>7</v>
      </c>
      <c r="B91" s="100" t="s">
        <v>126</v>
      </c>
      <c r="C91" s="100" t="s">
        <v>234</v>
      </c>
      <c r="D91" s="100">
        <v>0</v>
      </c>
      <c r="E91" s="100">
        <v>0</v>
      </c>
      <c r="F91" s="100">
        <v>0.75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4.5</v>
      </c>
      <c r="M91" s="100">
        <v>5</v>
      </c>
      <c r="N91" s="100">
        <v>1.75</v>
      </c>
      <c r="O91" s="100">
        <v>2</v>
      </c>
    </row>
    <row r="92" spans="1:15" ht="12.75">
      <c r="A92" s="99">
        <v>8</v>
      </c>
      <c r="B92" s="100" t="s">
        <v>126</v>
      </c>
      <c r="C92" s="100" t="s">
        <v>235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14</v>
      </c>
      <c r="M92" s="100">
        <v>14</v>
      </c>
      <c r="N92" s="100">
        <v>2</v>
      </c>
      <c r="O92" s="100">
        <v>2</v>
      </c>
    </row>
    <row r="93" spans="1:15" ht="12.75">
      <c r="A93" s="99">
        <v>9</v>
      </c>
      <c r="B93" s="100" t="s">
        <v>547</v>
      </c>
      <c r="C93" s="100" t="s">
        <v>236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3.5</v>
      </c>
      <c r="M93" s="100">
        <v>3</v>
      </c>
      <c r="N93" s="100">
        <v>0</v>
      </c>
      <c r="O93" s="100">
        <v>0</v>
      </c>
    </row>
    <row r="94" spans="1:15" ht="12.75">
      <c r="A94" s="99">
        <v>10</v>
      </c>
      <c r="B94" s="100" t="s">
        <v>549</v>
      </c>
      <c r="C94" s="100" t="s">
        <v>237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4</v>
      </c>
      <c r="M94" s="100">
        <v>4</v>
      </c>
      <c r="N94" s="100">
        <v>0</v>
      </c>
      <c r="O94" s="100">
        <v>0</v>
      </c>
    </row>
    <row r="95" spans="1:15" ht="12.75">
      <c r="A95" s="99">
        <v>11</v>
      </c>
      <c r="B95" s="100" t="s">
        <v>148</v>
      </c>
      <c r="C95" s="100" t="s">
        <v>238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1</v>
      </c>
      <c r="M95" s="100">
        <v>1</v>
      </c>
      <c r="N95" s="100">
        <v>0</v>
      </c>
      <c r="O95" s="100">
        <v>0</v>
      </c>
    </row>
    <row r="96" spans="1:15" ht="12.75">
      <c r="A96" s="99">
        <v>12</v>
      </c>
      <c r="B96" s="100" t="s">
        <v>148</v>
      </c>
      <c r="C96" s="100" t="s">
        <v>239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3</v>
      </c>
      <c r="M96" s="100">
        <v>3</v>
      </c>
      <c r="N96" s="100">
        <v>1</v>
      </c>
      <c r="O96" s="100">
        <v>1</v>
      </c>
    </row>
    <row r="97" spans="1:15" ht="12.75">
      <c r="A97" s="99">
        <v>13</v>
      </c>
      <c r="B97" s="100" t="s">
        <v>148</v>
      </c>
      <c r="C97" s="100" t="s">
        <v>240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13</v>
      </c>
      <c r="M97" s="100">
        <v>11</v>
      </c>
      <c r="N97" s="100">
        <v>16</v>
      </c>
      <c r="O97" s="100">
        <v>14</v>
      </c>
    </row>
    <row r="98" spans="1:15" ht="12.75">
      <c r="A98" s="99">
        <v>14</v>
      </c>
      <c r="B98" s="100" t="s">
        <v>550</v>
      </c>
      <c r="C98" s="100" t="s">
        <v>241</v>
      </c>
      <c r="D98" s="100">
        <v>1</v>
      </c>
      <c r="E98" s="100">
        <v>1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6</v>
      </c>
      <c r="M98" s="100">
        <v>4</v>
      </c>
      <c r="N98" s="100">
        <v>1</v>
      </c>
      <c r="O98" s="100">
        <v>0</v>
      </c>
    </row>
    <row r="99" spans="1:15" ht="12.75">
      <c r="A99" s="99">
        <v>15</v>
      </c>
      <c r="B99" s="100" t="s">
        <v>550</v>
      </c>
      <c r="C99" s="100" t="s">
        <v>242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5.5</v>
      </c>
      <c r="M99" s="100">
        <v>5</v>
      </c>
      <c r="N99" s="100">
        <v>0</v>
      </c>
      <c r="O99" s="100">
        <v>0</v>
      </c>
    </row>
    <row r="100" spans="1:15" ht="12.75">
      <c r="A100" s="99">
        <v>16</v>
      </c>
      <c r="B100" s="100" t="s">
        <v>550</v>
      </c>
      <c r="C100" s="100" t="s">
        <v>243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2.2</v>
      </c>
      <c r="M100" s="100">
        <v>3</v>
      </c>
      <c r="N100" s="100">
        <v>0</v>
      </c>
      <c r="O100" s="100">
        <v>0</v>
      </c>
    </row>
    <row r="101" spans="1:15" ht="12.75">
      <c r="A101" s="99">
        <v>17</v>
      </c>
      <c r="B101" s="100" t="s">
        <v>154</v>
      </c>
      <c r="C101" s="100" t="s">
        <v>244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3</v>
      </c>
      <c r="M101" s="100">
        <v>2</v>
      </c>
      <c r="N101" s="100">
        <v>0.5</v>
      </c>
      <c r="O101" s="100">
        <v>0</v>
      </c>
    </row>
    <row r="102" spans="1:15" ht="12.75">
      <c r="A102" s="99">
        <v>18</v>
      </c>
      <c r="B102" s="100" t="s">
        <v>552</v>
      </c>
      <c r="C102" s="100" t="s">
        <v>245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1</v>
      </c>
      <c r="K102" s="100">
        <v>1</v>
      </c>
      <c r="L102" s="100">
        <v>10</v>
      </c>
      <c r="M102" s="100">
        <v>10</v>
      </c>
      <c r="N102" s="100">
        <v>1.25</v>
      </c>
      <c r="O102" s="100">
        <v>2</v>
      </c>
    </row>
    <row r="103" spans="1:15" ht="12.75">
      <c r="A103" s="99">
        <v>19</v>
      </c>
      <c r="B103" s="100" t="s">
        <v>163</v>
      </c>
      <c r="C103" s="100" t="s">
        <v>246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5</v>
      </c>
      <c r="M103" s="100">
        <v>4</v>
      </c>
      <c r="N103" s="100">
        <v>8.5</v>
      </c>
      <c r="O103" s="100">
        <v>9</v>
      </c>
    </row>
    <row r="104" spans="1:15" ht="12.75">
      <c r="A104" s="99">
        <v>20</v>
      </c>
      <c r="B104" s="100" t="s">
        <v>555</v>
      </c>
      <c r="C104" s="100" t="s">
        <v>564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0.25</v>
      </c>
      <c r="M104" s="100">
        <v>2</v>
      </c>
      <c r="N104" s="100">
        <v>0</v>
      </c>
      <c r="O104" s="100">
        <v>0</v>
      </c>
    </row>
    <row r="105" spans="1:15" ht="12.75">
      <c r="A105" s="99">
        <v>21</v>
      </c>
      <c r="B105" s="100" t="s">
        <v>555</v>
      </c>
      <c r="C105" s="100" t="s">
        <v>248</v>
      </c>
      <c r="D105" s="100">
        <v>1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5</v>
      </c>
      <c r="M105" s="100">
        <v>5</v>
      </c>
      <c r="N105" s="100">
        <v>2.5</v>
      </c>
      <c r="O105" s="100">
        <v>2</v>
      </c>
    </row>
    <row r="106" spans="1:15" ht="12.75">
      <c r="A106" s="99">
        <v>22</v>
      </c>
      <c r="B106" s="100" t="s">
        <v>556</v>
      </c>
      <c r="C106" s="100" t="s">
        <v>249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4</v>
      </c>
      <c r="M106" s="100">
        <v>4</v>
      </c>
      <c r="N106" s="100">
        <v>0</v>
      </c>
      <c r="O106" s="100">
        <v>0</v>
      </c>
    </row>
    <row r="107" spans="1:15" ht="12.75">
      <c r="A107" s="99">
        <v>23</v>
      </c>
      <c r="B107" s="100" t="s">
        <v>177</v>
      </c>
      <c r="C107" s="100" t="s">
        <v>250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3</v>
      </c>
      <c r="M107" s="100">
        <v>3</v>
      </c>
      <c r="N107" s="100">
        <v>0</v>
      </c>
      <c r="O107" s="100">
        <v>0</v>
      </c>
    </row>
    <row r="108" spans="1:15" ht="12.75">
      <c r="A108" s="99">
        <v>24</v>
      </c>
      <c r="B108" s="100" t="s">
        <v>177</v>
      </c>
      <c r="C108" s="100" t="s">
        <v>251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11</v>
      </c>
      <c r="M108" s="100">
        <v>11</v>
      </c>
      <c r="N108" s="100">
        <v>4</v>
      </c>
      <c r="O108" s="100">
        <v>2</v>
      </c>
    </row>
    <row r="109" spans="1:15" ht="12.75">
      <c r="A109" s="99">
        <v>25</v>
      </c>
      <c r="B109" s="100" t="s">
        <v>188</v>
      </c>
      <c r="C109" s="100" t="s">
        <v>252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3</v>
      </c>
      <c r="M109" s="100">
        <v>3</v>
      </c>
      <c r="N109" s="100">
        <v>0</v>
      </c>
      <c r="O109" s="100">
        <v>0</v>
      </c>
    </row>
    <row r="110" spans="1:15" ht="12.75">
      <c r="A110" s="99">
        <v>26</v>
      </c>
      <c r="B110" s="100" t="s">
        <v>560</v>
      </c>
      <c r="C110" s="100" t="s">
        <v>253</v>
      </c>
      <c r="D110" s="100">
        <v>0</v>
      </c>
      <c r="E110" s="100">
        <v>0</v>
      </c>
      <c r="F110" s="100">
        <v>0.5</v>
      </c>
      <c r="G110" s="100">
        <v>1</v>
      </c>
      <c r="H110" s="100">
        <v>0</v>
      </c>
      <c r="I110" s="100">
        <v>0</v>
      </c>
      <c r="J110" s="100">
        <v>0</v>
      </c>
      <c r="K110" s="100">
        <v>0</v>
      </c>
      <c r="L110" s="100">
        <v>2</v>
      </c>
      <c r="M110" s="100">
        <v>2</v>
      </c>
      <c r="N110" s="100">
        <v>0</v>
      </c>
      <c r="O110" s="100">
        <v>0</v>
      </c>
    </row>
    <row r="111" spans="1:15" ht="12.75">
      <c r="A111" s="99">
        <v>27</v>
      </c>
      <c r="B111" s="100" t="s">
        <v>200</v>
      </c>
      <c r="C111" s="100" t="s">
        <v>254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6</v>
      </c>
      <c r="M111" s="100">
        <v>6</v>
      </c>
      <c r="N111" s="100">
        <v>1</v>
      </c>
      <c r="O111" s="100">
        <v>1</v>
      </c>
    </row>
    <row r="112" spans="1:15" ht="12.75">
      <c r="A112" s="99">
        <v>28</v>
      </c>
      <c r="B112" s="100" t="s">
        <v>207</v>
      </c>
      <c r="C112" s="100" t="s">
        <v>291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2</v>
      </c>
      <c r="M112" s="100">
        <v>2</v>
      </c>
      <c r="N112" s="100">
        <v>1</v>
      </c>
      <c r="O112" s="100">
        <v>1</v>
      </c>
    </row>
    <row r="113" spans="1:15" ht="12.75">
      <c r="A113" s="99">
        <v>29</v>
      </c>
      <c r="B113" s="100" t="s">
        <v>207</v>
      </c>
      <c r="C113" s="100" t="s">
        <v>255</v>
      </c>
      <c r="D113" s="100">
        <v>1</v>
      </c>
      <c r="E113" s="100">
        <v>1</v>
      </c>
      <c r="F113" s="100">
        <v>1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9</v>
      </c>
      <c r="M113" s="100">
        <v>9</v>
      </c>
      <c r="N113" s="100">
        <v>0.5</v>
      </c>
      <c r="O113" s="100">
        <v>0</v>
      </c>
    </row>
    <row r="114" spans="1:15" ht="12.75">
      <c r="A114" s="99">
        <v>30</v>
      </c>
      <c r="B114" s="100" t="s">
        <v>207</v>
      </c>
      <c r="C114" s="100" t="s">
        <v>257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13</v>
      </c>
      <c r="M114" s="100">
        <v>12</v>
      </c>
      <c r="N114" s="100">
        <v>0</v>
      </c>
      <c r="O114" s="100">
        <v>0</v>
      </c>
    </row>
    <row r="115" spans="1:15" ht="12.75">
      <c r="A115" s="99">
        <v>31</v>
      </c>
      <c r="B115" s="100" t="s">
        <v>216</v>
      </c>
      <c r="C115" s="100" t="s">
        <v>259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3</v>
      </c>
      <c r="M115" s="100">
        <v>3</v>
      </c>
      <c r="N115" s="100">
        <v>0.55</v>
      </c>
      <c r="O115" s="100">
        <v>0</v>
      </c>
    </row>
    <row r="116" spans="1:15" ht="12.75">
      <c r="A116" s="99">
        <v>32</v>
      </c>
      <c r="B116" s="100" t="s">
        <v>216</v>
      </c>
      <c r="C116" s="100" t="s">
        <v>292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3</v>
      </c>
      <c r="M116" s="100">
        <v>3</v>
      </c>
      <c r="N116" s="100">
        <v>1</v>
      </c>
      <c r="O116" s="100">
        <v>1</v>
      </c>
    </row>
    <row r="117" spans="1:15" ht="12.75">
      <c r="A117" s="99">
        <v>33</v>
      </c>
      <c r="B117" s="100" t="s">
        <v>220</v>
      </c>
      <c r="C117" s="100" t="s">
        <v>260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5.5</v>
      </c>
      <c r="M117" s="100">
        <v>6</v>
      </c>
      <c r="N117" s="100">
        <v>1</v>
      </c>
      <c r="O117" s="100">
        <v>1</v>
      </c>
    </row>
    <row r="118" spans="1:15" ht="12.75">
      <c r="A118" s="111">
        <v>34</v>
      </c>
      <c r="B118" s="112" t="s">
        <v>222</v>
      </c>
      <c r="C118" s="112" t="s">
        <v>261</v>
      </c>
      <c r="D118" s="112">
        <v>0</v>
      </c>
      <c r="E118" s="112">
        <v>0</v>
      </c>
      <c r="F118" s="112">
        <v>0</v>
      </c>
      <c r="G118" s="112">
        <v>0</v>
      </c>
      <c r="H118" s="112">
        <v>0</v>
      </c>
      <c r="I118" s="112">
        <v>0</v>
      </c>
      <c r="J118" s="112">
        <v>0.5</v>
      </c>
      <c r="K118" s="112">
        <v>1</v>
      </c>
      <c r="L118" s="112">
        <v>4.5</v>
      </c>
      <c r="M118" s="112">
        <v>5</v>
      </c>
      <c r="N118" s="112">
        <v>0.5</v>
      </c>
      <c r="O118" s="112">
        <v>0</v>
      </c>
    </row>
    <row r="119" spans="1:15" ht="12.75">
      <c r="A119" s="111">
        <v>35</v>
      </c>
      <c r="B119" s="112" t="s">
        <v>563</v>
      </c>
      <c r="C119" s="112" t="s">
        <v>262</v>
      </c>
      <c r="D119" s="112">
        <v>1</v>
      </c>
      <c r="E119" s="112">
        <v>1</v>
      </c>
      <c r="F119" s="112">
        <v>1.5</v>
      </c>
      <c r="G119" s="112">
        <v>1</v>
      </c>
      <c r="H119" s="112">
        <v>0</v>
      </c>
      <c r="I119" s="112">
        <v>0</v>
      </c>
      <c r="J119" s="112">
        <v>0</v>
      </c>
      <c r="K119" s="112">
        <v>0</v>
      </c>
      <c r="L119" s="112">
        <v>1</v>
      </c>
      <c r="M119" s="112">
        <v>1</v>
      </c>
      <c r="N119" s="112">
        <v>7.5</v>
      </c>
      <c r="O119" s="112">
        <v>8</v>
      </c>
    </row>
    <row r="120" spans="1:15" ht="12.75">
      <c r="A120" s="111">
        <v>36</v>
      </c>
      <c r="B120" s="112" t="s">
        <v>565</v>
      </c>
      <c r="C120" s="112" t="s">
        <v>264</v>
      </c>
      <c r="D120" s="112">
        <v>0</v>
      </c>
      <c r="E120" s="112">
        <v>0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3.5</v>
      </c>
      <c r="M120" s="112">
        <v>3</v>
      </c>
      <c r="N120" s="112">
        <v>0</v>
      </c>
      <c r="O120" s="112">
        <v>0</v>
      </c>
    </row>
    <row r="121" spans="1:15" s="128" customFormat="1" ht="14.25" customHeight="1">
      <c r="A121" s="368" t="s">
        <v>265</v>
      </c>
      <c r="B121" s="369"/>
      <c r="C121" s="184" t="s">
        <v>353</v>
      </c>
      <c r="D121" s="123">
        <f>SUM((D85):(D120))</f>
        <v>5</v>
      </c>
      <c r="E121" s="123">
        <f>SUM((E85):(E120))</f>
        <v>4</v>
      </c>
      <c r="F121" s="123">
        <f>SUM((F85):(F120))</f>
        <v>5.5</v>
      </c>
      <c r="G121" s="123">
        <f>SUM((G85):(G120))</f>
        <v>4</v>
      </c>
      <c r="H121" s="123">
        <f>SUM((H85):(H120))</f>
        <v>1</v>
      </c>
      <c r="I121" s="123">
        <f>SUM((I85):(I120))</f>
        <v>1</v>
      </c>
      <c r="J121" s="123">
        <f>SUM((J85):(J120))</f>
        <v>2.5</v>
      </c>
      <c r="K121" s="123">
        <f>SUM((K85):(K120))</f>
        <v>3</v>
      </c>
      <c r="L121" s="123">
        <f>SUM((L85):(L120))</f>
        <v>190.8</v>
      </c>
      <c r="M121" s="123">
        <f>SUM((M85):(M120))</f>
        <v>195</v>
      </c>
      <c r="N121" s="123">
        <f>SUM((N85):(N120))</f>
        <v>66.05</v>
      </c>
      <c r="O121" s="123">
        <f>SUM((O85):(O120))</f>
        <v>63</v>
      </c>
    </row>
    <row r="122" spans="1:15" s="128" customFormat="1" ht="9.75" customHeight="1">
      <c r="A122" s="293"/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</row>
    <row r="123" spans="1:15" s="128" customFormat="1" ht="16.5" customHeight="1">
      <c r="A123" s="366">
        <v>114</v>
      </c>
      <c r="B123" s="367"/>
      <c r="C123" s="125" t="s">
        <v>267</v>
      </c>
      <c r="D123" s="123">
        <f aca="true" t="shared" si="0" ref="D123:O123">(D83+D121)</f>
        <v>18.65</v>
      </c>
      <c r="E123" s="123">
        <f t="shared" si="0"/>
        <v>20</v>
      </c>
      <c r="F123" s="123">
        <f t="shared" si="0"/>
        <v>7.5</v>
      </c>
      <c r="G123" s="123">
        <f t="shared" si="0"/>
        <v>6</v>
      </c>
      <c r="H123" s="123">
        <f t="shared" si="0"/>
        <v>4.75</v>
      </c>
      <c r="I123" s="123">
        <f t="shared" si="0"/>
        <v>5</v>
      </c>
      <c r="J123" s="123">
        <f t="shared" si="0"/>
        <v>4.5</v>
      </c>
      <c r="K123" s="123">
        <f t="shared" si="0"/>
        <v>4</v>
      </c>
      <c r="L123" s="123">
        <f t="shared" si="0"/>
        <v>402.15</v>
      </c>
      <c r="M123" s="123">
        <f t="shared" si="0"/>
        <v>412</v>
      </c>
      <c r="N123" s="123">
        <f t="shared" si="0"/>
        <v>165.3</v>
      </c>
      <c r="O123" s="123">
        <f t="shared" si="0"/>
        <v>157</v>
      </c>
    </row>
    <row r="124" spans="1:15" ht="12.75">
      <c r="A124" s="11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6" spans="1:4" s="15" customFormat="1" ht="12.75">
      <c r="A126" s="364"/>
      <c r="B126" s="357"/>
      <c r="C126" s="357"/>
      <c r="D126" s="357"/>
    </row>
  </sheetData>
  <sheetProtection password="CE88" sheet="1" objects="1" scenarios="1"/>
  <mergeCells count="15">
    <mergeCell ref="D2:E2"/>
    <mergeCell ref="A83:B83"/>
    <mergeCell ref="C1:C3"/>
    <mergeCell ref="B1:B3"/>
    <mergeCell ref="A1:A3"/>
    <mergeCell ref="A126:D126"/>
    <mergeCell ref="F2:G2"/>
    <mergeCell ref="H2:I2"/>
    <mergeCell ref="J2:K2"/>
    <mergeCell ref="A123:B123"/>
    <mergeCell ref="A84:O84"/>
    <mergeCell ref="L2:M2"/>
    <mergeCell ref="N2:O2"/>
    <mergeCell ref="A122:O122"/>
    <mergeCell ref="A121:B121"/>
  </mergeCells>
  <printOptions/>
  <pageMargins left="0.15748031496062992" right="0.15748031496062992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8.1.  Institūcijas darbinieku skaits un apstiprinātās amata vietas</oddHeader>
    <oddFooter>&amp;L
&amp;8SPP Statistiskās informacijas un analīzes daļa&amp;R
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X138"/>
  <sheetViews>
    <sheetView workbookViewId="0" topLeftCell="A64">
      <selection activeCell="C97" sqref="C97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51.7109375" style="0" customWidth="1"/>
    <col min="4" max="4" width="7.28125" style="0" customWidth="1"/>
    <col min="5" max="5" width="6.421875" style="0" customWidth="1"/>
    <col min="6" max="7" width="7.28125" style="0" customWidth="1"/>
    <col min="8" max="8" width="7.421875" style="0" customWidth="1"/>
    <col min="9" max="9" width="6.8515625" style="0" customWidth="1"/>
    <col min="10" max="10" width="9.00390625" style="0" customWidth="1"/>
    <col min="11" max="11" width="6.7109375" style="0" customWidth="1"/>
    <col min="12" max="12" width="8.421875" style="0" customWidth="1"/>
    <col min="13" max="13" width="6.8515625" style="0" customWidth="1"/>
  </cols>
  <sheetData>
    <row r="1" spans="1:13" s="38" customFormat="1" ht="15.75" customHeight="1">
      <c r="A1" s="205" t="s">
        <v>104</v>
      </c>
      <c r="B1" s="208" t="s">
        <v>105</v>
      </c>
      <c r="C1" s="208" t="s">
        <v>106</v>
      </c>
      <c r="D1" s="211" t="s">
        <v>572</v>
      </c>
      <c r="E1" s="211"/>
      <c r="F1" s="211" t="s">
        <v>573</v>
      </c>
      <c r="G1" s="211"/>
      <c r="H1" s="211" t="s">
        <v>574</v>
      </c>
      <c r="I1" s="211"/>
      <c r="J1" s="211" t="s">
        <v>575</v>
      </c>
      <c r="K1" s="211"/>
      <c r="L1" s="211" t="s">
        <v>576</v>
      </c>
      <c r="M1" s="211"/>
    </row>
    <row r="2" spans="1:13" s="38" customFormat="1" ht="25.5" customHeight="1">
      <c r="A2" s="274"/>
      <c r="B2" s="209"/>
      <c r="C2" s="209"/>
      <c r="D2" s="212" t="s">
        <v>577</v>
      </c>
      <c r="E2" s="211"/>
      <c r="F2" s="212" t="s">
        <v>578</v>
      </c>
      <c r="G2" s="211"/>
      <c r="H2" s="212" t="s">
        <v>579</v>
      </c>
      <c r="I2" s="211"/>
      <c r="J2" s="212" t="s">
        <v>580</v>
      </c>
      <c r="K2" s="212"/>
      <c r="L2" s="212" t="s">
        <v>581</v>
      </c>
      <c r="M2" s="211"/>
    </row>
    <row r="3" spans="1:13" s="38" customFormat="1" ht="58.5" customHeight="1">
      <c r="A3" s="207"/>
      <c r="B3" s="209"/>
      <c r="C3" s="209"/>
      <c r="D3" s="93" t="s">
        <v>535</v>
      </c>
      <c r="E3" s="93" t="s">
        <v>546</v>
      </c>
      <c r="F3" s="93" t="s">
        <v>535</v>
      </c>
      <c r="G3" s="93" t="s">
        <v>546</v>
      </c>
      <c r="H3" s="93" t="s">
        <v>535</v>
      </c>
      <c r="I3" s="93" t="s">
        <v>546</v>
      </c>
      <c r="J3" s="93" t="s">
        <v>535</v>
      </c>
      <c r="K3" s="93" t="s">
        <v>546</v>
      </c>
      <c r="L3" s="93" t="s">
        <v>535</v>
      </c>
      <c r="M3" s="93" t="s">
        <v>546</v>
      </c>
    </row>
    <row r="4" spans="1:13" s="108" customFormat="1" ht="12" customHeight="1" thickBot="1">
      <c r="A4" s="42" t="s">
        <v>115</v>
      </c>
      <c r="B4" s="42" t="s">
        <v>116</v>
      </c>
      <c r="C4" s="42" t="s">
        <v>117</v>
      </c>
      <c r="D4" s="42">
        <v>21</v>
      </c>
      <c r="E4" s="42">
        <v>22</v>
      </c>
      <c r="F4" s="42">
        <v>23</v>
      </c>
      <c r="G4" s="42">
        <v>24</v>
      </c>
      <c r="H4" s="42">
        <v>25</v>
      </c>
      <c r="I4" s="42">
        <v>26</v>
      </c>
      <c r="J4" s="42">
        <v>27</v>
      </c>
      <c r="K4" s="42">
        <v>28</v>
      </c>
      <c r="L4" s="42">
        <v>29</v>
      </c>
      <c r="M4" s="42">
        <v>30</v>
      </c>
    </row>
    <row r="5" spans="1:13" ht="12.75">
      <c r="A5" s="43">
        <v>1</v>
      </c>
      <c r="B5" s="44" t="s">
        <v>118</v>
      </c>
      <c r="C5" s="44" t="s">
        <v>119</v>
      </c>
      <c r="D5" s="44">
        <v>0</v>
      </c>
      <c r="E5" s="44">
        <v>0</v>
      </c>
      <c r="F5" s="44">
        <v>6</v>
      </c>
      <c r="G5" s="44">
        <v>6</v>
      </c>
      <c r="H5" s="44">
        <v>0</v>
      </c>
      <c r="I5" s="44">
        <v>0</v>
      </c>
      <c r="J5" s="44">
        <v>0</v>
      </c>
      <c r="K5" s="44">
        <v>0</v>
      </c>
      <c r="L5" s="44">
        <v>73</v>
      </c>
      <c r="M5" s="44">
        <v>68</v>
      </c>
    </row>
    <row r="6" spans="1:13" ht="12.75">
      <c r="A6" s="47">
        <v>2</v>
      </c>
      <c r="B6" s="48" t="s">
        <v>120</v>
      </c>
      <c r="C6" s="48" t="s">
        <v>121</v>
      </c>
      <c r="D6" s="48">
        <v>0</v>
      </c>
      <c r="E6" s="48">
        <v>0</v>
      </c>
      <c r="F6" s="48">
        <v>0.5</v>
      </c>
      <c r="G6" s="48">
        <v>1</v>
      </c>
      <c r="H6" s="48">
        <v>0</v>
      </c>
      <c r="I6" s="48">
        <v>0</v>
      </c>
      <c r="J6" s="48">
        <v>4.35</v>
      </c>
      <c r="K6" s="48">
        <v>4</v>
      </c>
      <c r="L6" s="48">
        <v>1.4</v>
      </c>
      <c r="M6" s="48">
        <v>2</v>
      </c>
    </row>
    <row r="7" spans="1:13" ht="12.75">
      <c r="A7" s="47">
        <v>3</v>
      </c>
      <c r="B7" s="48" t="s">
        <v>120</v>
      </c>
      <c r="C7" s="48" t="s">
        <v>122</v>
      </c>
      <c r="D7" s="48">
        <v>1</v>
      </c>
      <c r="E7" s="48">
        <v>1</v>
      </c>
      <c r="F7" s="48">
        <v>1</v>
      </c>
      <c r="G7" s="48">
        <v>1</v>
      </c>
      <c r="H7" s="48">
        <v>1</v>
      </c>
      <c r="I7" s="48">
        <v>1</v>
      </c>
      <c r="J7" s="48">
        <v>8.25</v>
      </c>
      <c r="K7" s="48">
        <v>10</v>
      </c>
      <c r="L7" s="48">
        <v>43</v>
      </c>
      <c r="M7" s="48">
        <v>44</v>
      </c>
    </row>
    <row r="8" spans="1:13" ht="12.75">
      <c r="A8" s="47">
        <v>4</v>
      </c>
      <c r="B8" s="48" t="s">
        <v>120</v>
      </c>
      <c r="C8" s="48" t="s">
        <v>123</v>
      </c>
      <c r="D8" s="48">
        <v>1</v>
      </c>
      <c r="E8" s="48">
        <v>1</v>
      </c>
      <c r="F8" s="48">
        <v>1.5</v>
      </c>
      <c r="G8" s="48">
        <v>2</v>
      </c>
      <c r="H8" s="48">
        <v>0</v>
      </c>
      <c r="I8" s="48">
        <v>0</v>
      </c>
      <c r="J8" s="48">
        <v>15</v>
      </c>
      <c r="K8" s="48">
        <v>15</v>
      </c>
      <c r="L8" s="48">
        <v>30.5</v>
      </c>
      <c r="M8" s="48">
        <v>30</v>
      </c>
    </row>
    <row r="9" spans="1:13" ht="12.75">
      <c r="A9" s="47">
        <v>5</v>
      </c>
      <c r="B9" s="48" t="s">
        <v>124</v>
      </c>
      <c r="C9" s="48" t="s">
        <v>125</v>
      </c>
      <c r="D9" s="48">
        <v>2</v>
      </c>
      <c r="E9" s="48">
        <v>2</v>
      </c>
      <c r="F9" s="48">
        <v>0</v>
      </c>
      <c r="G9" s="48">
        <v>0</v>
      </c>
      <c r="H9" s="48">
        <v>1</v>
      </c>
      <c r="I9" s="48">
        <v>1</v>
      </c>
      <c r="J9" s="48">
        <v>10.75</v>
      </c>
      <c r="K9" s="48">
        <v>12</v>
      </c>
      <c r="L9" s="48">
        <v>36.5</v>
      </c>
      <c r="M9" s="48">
        <v>35</v>
      </c>
    </row>
    <row r="10" spans="1:13" ht="12.75">
      <c r="A10" s="47">
        <v>6</v>
      </c>
      <c r="B10" s="48" t="s">
        <v>126</v>
      </c>
      <c r="C10" s="48" t="s">
        <v>127</v>
      </c>
      <c r="D10" s="48">
        <v>2</v>
      </c>
      <c r="E10" s="48">
        <v>2</v>
      </c>
      <c r="F10" s="48">
        <v>1.5</v>
      </c>
      <c r="G10" s="48">
        <v>2</v>
      </c>
      <c r="H10" s="48">
        <v>0</v>
      </c>
      <c r="I10" s="48">
        <v>0</v>
      </c>
      <c r="J10" s="48">
        <v>14</v>
      </c>
      <c r="K10" s="48">
        <v>13</v>
      </c>
      <c r="L10" s="48">
        <v>8</v>
      </c>
      <c r="M10" s="48">
        <v>9</v>
      </c>
    </row>
    <row r="11" spans="1:13" ht="12.75">
      <c r="A11" s="47">
        <v>7</v>
      </c>
      <c r="B11" s="48" t="s">
        <v>126</v>
      </c>
      <c r="C11" s="48" t="s">
        <v>128</v>
      </c>
      <c r="D11" s="48">
        <v>3</v>
      </c>
      <c r="E11" s="48">
        <v>2</v>
      </c>
      <c r="F11" s="48">
        <v>3</v>
      </c>
      <c r="G11" s="48">
        <v>3</v>
      </c>
      <c r="H11" s="48">
        <v>1</v>
      </c>
      <c r="I11" s="48">
        <v>1</v>
      </c>
      <c r="J11" s="48">
        <v>37.25</v>
      </c>
      <c r="K11" s="48">
        <v>39</v>
      </c>
      <c r="L11" s="48">
        <v>75</v>
      </c>
      <c r="M11" s="48">
        <v>73</v>
      </c>
    </row>
    <row r="12" spans="1:13" ht="12.75">
      <c r="A12" s="47">
        <v>8</v>
      </c>
      <c r="B12" s="48" t="s">
        <v>126</v>
      </c>
      <c r="C12" s="48" t="s">
        <v>129</v>
      </c>
      <c r="D12" s="48">
        <v>1</v>
      </c>
      <c r="E12" s="48">
        <v>1</v>
      </c>
      <c r="F12" s="48">
        <v>2</v>
      </c>
      <c r="G12" s="48">
        <v>2</v>
      </c>
      <c r="H12" s="48">
        <v>0</v>
      </c>
      <c r="I12" s="48">
        <v>0</v>
      </c>
      <c r="J12" s="48">
        <v>16</v>
      </c>
      <c r="K12" s="48">
        <v>16</v>
      </c>
      <c r="L12" s="48">
        <v>27.5</v>
      </c>
      <c r="M12" s="48">
        <v>27</v>
      </c>
    </row>
    <row r="13" spans="1:13" ht="12.75">
      <c r="A13" s="47">
        <v>9</v>
      </c>
      <c r="B13" s="48" t="s">
        <v>126</v>
      </c>
      <c r="C13" s="48" t="s">
        <v>130</v>
      </c>
      <c r="D13" s="48">
        <v>2</v>
      </c>
      <c r="E13" s="48">
        <v>2</v>
      </c>
      <c r="F13" s="48">
        <v>3</v>
      </c>
      <c r="G13" s="48">
        <v>3</v>
      </c>
      <c r="H13" s="48">
        <v>0</v>
      </c>
      <c r="I13" s="48">
        <v>0</v>
      </c>
      <c r="J13" s="48">
        <v>56</v>
      </c>
      <c r="K13" s="48">
        <v>48</v>
      </c>
      <c r="L13" s="48">
        <v>33</v>
      </c>
      <c r="M13" s="48">
        <v>29</v>
      </c>
    </row>
    <row r="14" spans="1:13" ht="12.75">
      <c r="A14" s="47">
        <v>10</v>
      </c>
      <c r="B14" s="48" t="s">
        <v>126</v>
      </c>
      <c r="C14" s="48" t="s">
        <v>131</v>
      </c>
      <c r="D14" s="48">
        <v>4</v>
      </c>
      <c r="E14" s="48">
        <v>4</v>
      </c>
      <c r="F14" s="48">
        <v>4</v>
      </c>
      <c r="G14" s="48">
        <v>4</v>
      </c>
      <c r="H14" s="48">
        <v>2</v>
      </c>
      <c r="I14" s="48">
        <v>2</v>
      </c>
      <c r="J14" s="48">
        <v>72</v>
      </c>
      <c r="K14" s="48">
        <v>56</v>
      </c>
      <c r="L14" s="48">
        <v>36</v>
      </c>
      <c r="M14" s="48">
        <v>34</v>
      </c>
    </row>
    <row r="15" spans="1:13" ht="12.75">
      <c r="A15" s="47">
        <v>11</v>
      </c>
      <c r="B15" s="48" t="s">
        <v>126</v>
      </c>
      <c r="C15" s="48" t="s">
        <v>132</v>
      </c>
      <c r="D15" s="48">
        <v>0.5</v>
      </c>
      <c r="E15" s="48">
        <v>1</v>
      </c>
      <c r="F15" s="48">
        <v>0</v>
      </c>
      <c r="G15" s="48">
        <v>0</v>
      </c>
      <c r="H15" s="48">
        <v>0</v>
      </c>
      <c r="I15" s="48">
        <v>0</v>
      </c>
      <c r="J15" s="48">
        <v>1</v>
      </c>
      <c r="K15" s="48">
        <v>4</v>
      </c>
      <c r="L15" s="48">
        <v>4</v>
      </c>
      <c r="M15" s="48">
        <v>4</v>
      </c>
    </row>
    <row r="16" spans="1:13" ht="12.75">
      <c r="A16" s="47">
        <v>12</v>
      </c>
      <c r="B16" s="48" t="s">
        <v>133</v>
      </c>
      <c r="C16" s="48" t="s">
        <v>134</v>
      </c>
      <c r="D16" s="48">
        <v>1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15.5</v>
      </c>
      <c r="K16" s="48">
        <v>13</v>
      </c>
      <c r="L16" s="48">
        <v>12.5</v>
      </c>
      <c r="M16" s="48">
        <v>11</v>
      </c>
    </row>
    <row r="17" spans="1:13" ht="12.75">
      <c r="A17" s="47">
        <v>13</v>
      </c>
      <c r="B17" s="48" t="s">
        <v>547</v>
      </c>
      <c r="C17" s="48" t="s">
        <v>136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12</v>
      </c>
      <c r="K17" s="48">
        <v>13</v>
      </c>
      <c r="L17" s="48">
        <v>31.5</v>
      </c>
      <c r="M17" s="48">
        <v>29</v>
      </c>
    </row>
    <row r="18" spans="1:13" ht="12.75">
      <c r="A18" s="47">
        <v>14</v>
      </c>
      <c r="B18" s="48" t="s">
        <v>547</v>
      </c>
      <c r="C18" s="48" t="s">
        <v>137</v>
      </c>
      <c r="D18" s="48">
        <v>1</v>
      </c>
      <c r="E18" s="48">
        <v>1</v>
      </c>
      <c r="F18" s="48">
        <v>0</v>
      </c>
      <c r="G18" s="48">
        <v>0</v>
      </c>
      <c r="H18" s="48">
        <v>0</v>
      </c>
      <c r="I18" s="48">
        <v>0</v>
      </c>
      <c r="J18" s="48">
        <v>4.5</v>
      </c>
      <c r="K18" s="48">
        <v>4</v>
      </c>
      <c r="L18" s="48">
        <v>14</v>
      </c>
      <c r="M18" s="48">
        <v>11</v>
      </c>
    </row>
    <row r="19" spans="1:13" ht="12.75">
      <c r="A19" s="47">
        <v>15</v>
      </c>
      <c r="B19" s="48" t="s">
        <v>547</v>
      </c>
      <c r="C19" s="48" t="s">
        <v>138</v>
      </c>
      <c r="D19" s="48">
        <v>0</v>
      </c>
      <c r="E19" s="48">
        <v>0</v>
      </c>
      <c r="F19" s="48">
        <v>1</v>
      </c>
      <c r="G19" s="48">
        <v>1</v>
      </c>
      <c r="H19" s="48">
        <v>0</v>
      </c>
      <c r="I19" s="48">
        <v>0</v>
      </c>
      <c r="J19" s="48">
        <v>1</v>
      </c>
      <c r="K19" s="48">
        <v>1</v>
      </c>
      <c r="L19" s="48">
        <v>5</v>
      </c>
      <c r="M19" s="48">
        <v>7</v>
      </c>
    </row>
    <row r="20" spans="1:13" ht="12.75">
      <c r="A20" s="47">
        <v>16</v>
      </c>
      <c r="B20" s="48" t="s">
        <v>548</v>
      </c>
      <c r="C20" s="48" t="s">
        <v>140</v>
      </c>
      <c r="D20" s="48">
        <v>0.5</v>
      </c>
      <c r="E20" s="48">
        <v>1</v>
      </c>
      <c r="F20" s="48">
        <v>1</v>
      </c>
      <c r="G20" s="48">
        <v>1</v>
      </c>
      <c r="H20" s="48">
        <v>0.5</v>
      </c>
      <c r="I20" s="48">
        <v>0</v>
      </c>
      <c r="J20" s="48">
        <v>7</v>
      </c>
      <c r="K20" s="48">
        <v>7</v>
      </c>
      <c r="L20" s="48">
        <v>11.5</v>
      </c>
      <c r="M20" s="48">
        <v>11</v>
      </c>
    </row>
    <row r="21" spans="1:13" ht="12.75">
      <c r="A21" s="47">
        <v>17</v>
      </c>
      <c r="B21" s="48" t="s">
        <v>548</v>
      </c>
      <c r="C21" s="48" t="s">
        <v>141</v>
      </c>
      <c r="D21" s="48">
        <v>1</v>
      </c>
      <c r="E21" s="48">
        <v>1</v>
      </c>
      <c r="F21" s="48">
        <v>0</v>
      </c>
      <c r="G21" s="48">
        <v>0</v>
      </c>
      <c r="H21" s="48">
        <v>1</v>
      </c>
      <c r="I21" s="48">
        <v>1</v>
      </c>
      <c r="J21" s="48">
        <v>11</v>
      </c>
      <c r="K21" s="48">
        <v>11</v>
      </c>
      <c r="L21" s="48">
        <v>18.25</v>
      </c>
      <c r="M21" s="48">
        <v>21</v>
      </c>
    </row>
    <row r="22" spans="1:13" ht="12.75">
      <c r="A22" s="47">
        <v>18</v>
      </c>
      <c r="B22" s="48" t="s">
        <v>142</v>
      </c>
      <c r="C22" s="48" t="s">
        <v>143</v>
      </c>
      <c r="D22" s="48">
        <v>0</v>
      </c>
      <c r="E22" s="48">
        <v>0</v>
      </c>
      <c r="F22" s="48">
        <v>1</v>
      </c>
      <c r="G22" s="48">
        <v>1</v>
      </c>
      <c r="H22" s="48">
        <v>0</v>
      </c>
      <c r="I22" s="48">
        <v>0</v>
      </c>
      <c r="J22" s="48">
        <v>36</v>
      </c>
      <c r="K22" s="48">
        <v>36</v>
      </c>
      <c r="L22" s="48">
        <v>43</v>
      </c>
      <c r="M22" s="48">
        <v>43</v>
      </c>
    </row>
    <row r="23" spans="1:13" ht="12.75">
      <c r="A23" s="47">
        <v>19</v>
      </c>
      <c r="B23" s="48" t="s">
        <v>549</v>
      </c>
      <c r="C23" s="48" t="s">
        <v>145</v>
      </c>
      <c r="D23" s="48">
        <v>0</v>
      </c>
      <c r="E23" s="48">
        <v>0</v>
      </c>
      <c r="F23" s="48">
        <v>1</v>
      </c>
      <c r="G23" s="48">
        <v>1</v>
      </c>
      <c r="H23" s="48">
        <v>0</v>
      </c>
      <c r="I23" s="48">
        <v>0</v>
      </c>
      <c r="J23" s="48">
        <v>5</v>
      </c>
      <c r="K23" s="48">
        <v>5</v>
      </c>
      <c r="L23" s="48">
        <v>1</v>
      </c>
      <c r="M23" s="48">
        <v>1</v>
      </c>
    </row>
    <row r="24" spans="1:13" ht="12.75">
      <c r="A24" s="47">
        <v>20</v>
      </c>
      <c r="B24" s="48" t="s">
        <v>549</v>
      </c>
      <c r="C24" s="48" t="s">
        <v>146</v>
      </c>
      <c r="D24" s="48">
        <v>1</v>
      </c>
      <c r="E24" s="48">
        <v>1</v>
      </c>
      <c r="F24" s="48">
        <v>0</v>
      </c>
      <c r="G24" s="48">
        <v>0</v>
      </c>
      <c r="H24" s="48">
        <v>0</v>
      </c>
      <c r="I24" s="48">
        <v>0</v>
      </c>
      <c r="J24" s="48">
        <v>8</v>
      </c>
      <c r="K24" s="48">
        <v>8</v>
      </c>
      <c r="L24" s="48">
        <v>15.15</v>
      </c>
      <c r="M24" s="48">
        <v>13</v>
      </c>
    </row>
    <row r="25" spans="1:13" ht="12.75">
      <c r="A25" s="47">
        <v>21</v>
      </c>
      <c r="B25" s="48" t="s">
        <v>549</v>
      </c>
      <c r="C25" s="48" t="s">
        <v>147</v>
      </c>
      <c r="D25" s="48">
        <v>1</v>
      </c>
      <c r="E25" s="48">
        <v>1</v>
      </c>
      <c r="F25" s="48">
        <v>0</v>
      </c>
      <c r="G25" s="48">
        <v>0</v>
      </c>
      <c r="H25" s="48">
        <v>0</v>
      </c>
      <c r="I25" s="48">
        <v>0</v>
      </c>
      <c r="J25" s="48">
        <v>6</v>
      </c>
      <c r="K25" s="48">
        <v>6</v>
      </c>
      <c r="L25" s="48">
        <v>15</v>
      </c>
      <c r="M25" s="48">
        <v>15</v>
      </c>
    </row>
    <row r="26" spans="1:13" ht="12.75">
      <c r="A26" s="47">
        <v>22</v>
      </c>
      <c r="B26" s="48" t="s">
        <v>148</v>
      </c>
      <c r="C26" s="48" t="s">
        <v>149</v>
      </c>
      <c r="D26" s="48">
        <v>1</v>
      </c>
      <c r="E26" s="48">
        <v>1</v>
      </c>
      <c r="F26" s="48">
        <v>2</v>
      </c>
      <c r="G26" s="48">
        <v>2</v>
      </c>
      <c r="H26" s="48">
        <v>0</v>
      </c>
      <c r="I26" s="48">
        <v>0</v>
      </c>
      <c r="J26" s="48">
        <v>12</v>
      </c>
      <c r="K26" s="48">
        <v>12</v>
      </c>
      <c r="L26" s="48">
        <v>21.2</v>
      </c>
      <c r="M26" s="48">
        <v>20</v>
      </c>
    </row>
    <row r="27" spans="1:13" ht="12.75">
      <c r="A27" s="47">
        <v>23</v>
      </c>
      <c r="B27" s="48" t="s">
        <v>148</v>
      </c>
      <c r="C27" s="48" t="s">
        <v>150</v>
      </c>
      <c r="D27" s="48">
        <v>1</v>
      </c>
      <c r="E27" s="48">
        <v>1</v>
      </c>
      <c r="F27" s="48">
        <v>1</v>
      </c>
      <c r="G27" s="48">
        <v>1</v>
      </c>
      <c r="H27" s="48">
        <v>0</v>
      </c>
      <c r="I27" s="48">
        <v>0</v>
      </c>
      <c r="J27" s="48">
        <v>9</v>
      </c>
      <c r="K27" s="48">
        <v>9</v>
      </c>
      <c r="L27" s="48">
        <v>15.75</v>
      </c>
      <c r="M27" s="48">
        <v>14</v>
      </c>
    </row>
    <row r="28" spans="1:13" ht="12.75">
      <c r="A28" s="47">
        <v>24</v>
      </c>
      <c r="B28" s="48" t="s">
        <v>148</v>
      </c>
      <c r="C28" s="48" t="s">
        <v>151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4</v>
      </c>
      <c r="K28" s="48">
        <v>4</v>
      </c>
      <c r="L28" s="48">
        <v>5</v>
      </c>
      <c r="M28" s="48">
        <v>5</v>
      </c>
    </row>
    <row r="29" spans="1:13" ht="12.75">
      <c r="A29" s="47">
        <v>25</v>
      </c>
      <c r="B29" s="48" t="s">
        <v>550</v>
      </c>
      <c r="C29" s="48" t="s">
        <v>153</v>
      </c>
      <c r="D29" s="48">
        <v>1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48">
        <v>9</v>
      </c>
      <c r="K29" s="48">
        <v>9</v>
      </c>
      <c r="L29" s="48">
        <v>17</v>
      </c>
      <c r="M29" s="48">
        <v>18</v>
      </c>
    </row>
    <row r="30" spans="1:13" ht="12.75">
      <c r="A30" s="47">
        <v>26</v>
      </c>
      <c r="B30" s="48" t="s">
        <v>551</v>
      </c>
      <c r="C30" s="48" t="s">
        <v>155</v>
      </c>
      <c r="D30" s="48">
        <v>1.75</v>
      </c>
      <c r="E30" s="48">
        <v>2</v>
      </c>
      <c r="F30" s="48">
        <v>2</v>
      </c>
      <c r="G30" s="48">
        <v>1</v>
      </c>
      <c r="H30" s="48">
        <v>1</v>
      </c>
      <c r="I30" s="48">
        <v>1</v>
      </c>
      <c r="J30" s="48">
        <v>22.25</v>
      </c>
      <c r="K30" s="48">
        <v>23</v>
      </c>
      <c r="L30" s="48">
        <v>31.75</v>
      </c>
      <c r="M30" s="48">
        <v>33</v>
      </c>
    </row>
    <row r="31" spans="1:13" ht="12.75">
      <c r="A31" s="47">
        <v>27</v>
      </c>
      <c r="B31" s="48" t="s">
        <v>552</v>
      </c>
      <c r="C31" s="48" t="s">
        <v>157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5</v>
      </c>
      <c r="K31" s="48">
        <v>5</v>
      </c>
      <c r="L31" s="48">
        <v>3</v>
      </c>
      <c r="M31" s="48">
        <v>3</v>
      </c>
    </row>
    <row r="32" spans="1:13" ht="12.75">
      <c r="A32" s="47">
        <v>28</v>
      </c>
      <c r="B32" s="48" t="s">
        <v>552</v>
      </c>
      <c r="C32" s="48" t="s">
        <v>158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4.5</v>
      </c>
      <c r="K32" s="48">
        <v>5</v>
      </c>
      <c r="L32" s="48">
        <v>4</v>
      </c>
      <c r="M32" s="48">
        <v>4</v>
      </c>
    </row>
    <row r="33" spans="1:13" ht="12.75">
      <c r="A33" s="47">
        <v>29</v>
      </c>
      <c r="B33" s="48" t="s">
        <v>553</v>
      </c>
      <c r="C33" s="48" t="s">
        <v>160</v>
      </c>
      <c r="D33" s="48">
        <v>2</v>
      </c>
      <c r="E33" s="48">
        <v>2</v>
      </c>
      <c r="F33" s="48">
        <v>2</v>
      </c>
      <c r="G33" s="48">
        <v>3</v>
      </c>
      <c r="H33" s="48">
        <v>0</v>
      </c>
      <c r="I33" s="48">
        <v>0</v>
      </c>
      <c r="J33" s="48">
        <v>38</v>
      </c>
      <c r="K33" s="48">
        <v>38</v>
      </c>
      <c r="L33" s="48">
        <v>59</v>
      </c>
      <c r="M33" s="48">
        <v>59</v>
      </c>
    </row>
    <row r="34" spans="1:13" ht="12.75">
      <c r="A34" s="47">
        <v>30</v>
      </c>
      <c r="B34" s="48" t="s">
        <v>553</v>
      </c>
      <c r="C34" s="48" t="s">
        <v>161</v>
      </c>
      <c r="D34" s="48">
        <v>1</v>
      </c>
      <c r="E34" s="48">
        <v>1</v>
      </c>
      <c r="F34" s="48">
        <v>0</v>
      </c>
      <c r="G34" s="48">
        <v>0</v>
      </c>
      <c r="H34" s="48">
        <v>0</v>
      </c>
      <c r="I34" s="48">
        <v>0</v>
      </c>
      <c r="J34" s="48">
        <v>2</v>
      </c>
      <c r="K34" s="48">
        <v>2</v>
      </c>
      <c r="L34" s="48">
        <v>7</v>
      </c>
      <c r="M34" s="48">
        <v>7</v>
      </c>
    </row>
    <row r="35" spans="1:13" ht="12.75">
      <c r="A35" s="47">
        <v>31</v>
      </c>
      <c r="B35" s="48" t="s">
        <v>553</v>
      </c>
      <c r="C35" s="48" t="s">
        <v>162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5</v>
      </c>
      <c r="M35" s="48">
        <v>5</v>
      </c>
    </row>
    <row r="36" spans="1:13" ht="12.75">
      <c r="A36" s="47">
        <v>32</v>
      </c>
      <c r="B36" s="48" t="s">
        <v>554</v>
      </c>
      <c r="C36" s="48" t="s">
        <v>164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2</v>
      </c>
      <c r="M36" s="48">
        <v>3</v>
      </c>
    </row>
    <row r="37" spans="1:13" ht="12.75">
      <c r="A37" s="47">
        <v>33</v>
      </c>
      <c r="B37" s="48" t="s">
        <v>554</v>
      </c>
      <c r="C37" s="48" t="s">
        <v>165</v>
      </c>
      <c r="D37" s="48">
        <v>1</v>
      </c>
      <c r="E37" s="48">
        <v>1</v>
      </c>
      <c r="F37" s="48">
        <v>7</v>
      </c>
      <c r="G37" s="48">
        <v>7</v>
      </c>
      <c r="H37" s="48">
        <v>0</v>
      </c>
      <c r="I37" s="48">
        <v>0</v>
      </c>
      <c r="J37" s="48">
        <v>3</v>
      </c>
      <c r="K37" s="48">
        <v>3</v>
      </c>
      <c r="L37" s="48">
        <v>3</v>
      </c>
      <c r="M37" s="48">
        <v>3</v>
      </c>
    </row>
    <row r="38" spans="1:13" ht="12.75">
      <c r="A38" s="47">
        <v>34</v>
      </c>
      <c r="B38" s="48" t="s">
        <v>554</v>
      </c>
      <c r="C38" s="48" t="s">
        <v>166</v>
      </c>
      <c r="D38" s="48">
        <v>1</v>
      </c>
      <c r="E38" s="48">
        <v>1</v>
      </c>
      <c r="F38" s="48">
        <v>9</v>
      </c>
      <c r="G38" s="48">
        <v>9</v>
      </c>
      <c r="H38" s="48">
        <v>0</v>
      </c>
      <c r="I38" s="48">
        <v>0</v>
      </c>
      <c r="J38" s="48">
        <v>24</v>
      </c>
      <c r="K38" s="48">
        <v>24</v>
      </c>
      <c r="L38" s="48">
        <v>29</v>
      </c>
      <c r="M38" s="48">
        <v>29</v>
      </c>
    </row>
    <row r="39" spans="1:13" ht="12.75">
      <c r="A39" s="47">
        <v>35</v>
      </c>
      <c r="B39" s="48" t="s">
        <v>554</v>
      </c>
      <c r="C39" s="48" t="s">
        <v>167</v>
      </c>
      <c r="D39" s="48">
        <v>0</v>
      </c>
      <c r="E39" s="48">
        <v>0</v>
      </c>
      <c r="F39" s="48">
        <v>1</v>
      </c>
      <c r="G39" s="48">
        <v>1</v>
      </c>
      <c r="H39" s="48">
        <v>0</v>
      </c>
      <c r="I39" s="48">
        <v>0</v>
      </c>
      <c r="J39" s="48">
        <v>3</v>
      </c>
      <c r="K39" s="48">
        <v>3</v>
      </c>
      <c r="L39" s="48">
        <v>5</v>
      </c>
      <c r="M39" s="48">
        <v>5</v>
      </c>
    </row>
    <row r="40" spans="1:13" ht="12.75">
      <c r="A40" s="47">
        <v>36</v>
      </c>
      <c r="B40" s="48" t="s">
        <v>554</v>
      </c>
      <c r="C40" s="48" t="s">
        <v>168</v>
      </c>
      <c r="D40" s="48">
        <v>1</v>
      </c>
      <c r="E40" s="48">
        <v>1</v>
      </c>
      <c r="F40" s="48">
        <v>1</v>
      </c>
      <c r="G40" s="48">
        <v>1</v>
      </c>
      <c r="H40" s="48">
        <v>0</v>
      </c>
      <c r="I40" s="48">
        <v>0</v>
      </c>
      <c r="J40" s="48">
        <v>1</v>
      </c>
      <c r="K40" s="48">
        <v>1</v>
      </c>
      <c r="L40" s="48">
        <v>0</v>
      </c>
      <c r="M40" s="48">
        <v>0</v>
      </c>
    </row>
    <row r="41" spans="1:13" ht="12.75">
      <c r="A41" s="47">
        <v>37</v>
      </c>
      <c r="B41" s="48" t="s">
        <v>555</v>
      </c>
      <c r="C41" s="48" t="s">
        <v>170</v>
      </c>
      <c r="D41" s="48">
        <v>1</v>
      </c>
      <c r="E41" s="48">
        <v>1</v>
      </c>
      <c r="F41" s="48">
        <v>0</v>
      </c>
      <c r="G41" s="48">
        <v>0</v>
      </c>
      <c r="H41" s="48">
        <v>0</v>
      </c>
      <c r="I41" s="48">
        <v>0</v>
      </c>
      <c r="J41" s="48">
        <v>5</v>
      </c>
      <c r="K41" s="48">
        <v>5</v>
      </c>
      <c r="L41" s="48">
        <v>6</v>
      </c>
      <c r="M41" s="48">
        <v>9</v>
      </c>
    </row>
    <row r="42" spans="1:13" ht="12.75">
      <c r="A42" s="47">
        <v>38</v>
      </c>
      <c r="B42" s="48" t="s">
        <v>555</v>
      </c>
      <c r="C42" s="48" t="s">
        <v>171</v>
      </c>
      <c r="D42" s="48">
        <v>0</v>
      </c>
      <c r="E42" s="48">
        <v>0</v>
      </c>
      <c r="F42" s="48">
        <v>5.5</v>
      </c>
      <c r="G42" s="48">
        <v>6</v>
      </c>
      <c r="H42" s="48">
        <v>0</v>
      </c>
      <c r="I42" s="48">
        <v>0</v>
      </c>
      <c r="J42" s="48">
        <v>8.5</v>
      </c>
      <c r="K42" s="48">
        <v>6</v>
      </c>
      <c r="L42" s="48">
        <v>1.65</v>
      </c>
      <c r="M42" s="48">
        <v>2</v>
      </c>
    </row>
    <row r="43" spans="1:13" ht="12.75">
      <c r="A43" s="47">
        <v>39</v>
      </c>
      <c r="B43" s="48" t="s">
        <v>555</v>
      </c>
      <c r="C43" s="48" t="s">
        <v>172</v>
      </c>
      <c r="D43" s="48">
        <v>0.25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5</v>
      </c>
      <c r="K43" s="48">
        <v>5</v>
      </c>
      <c r="L43" s="48">
        <v>4.14</v>
      </c>
      <c r="M43" s="48">
        <v>5</v>
      </c>
    </row>
    <row r="44" spans="1:13" ht="12.75">
      <c r="A44" s="47">
        <v>40</v>
      </c>
      <c r="B44" s="48" t="s">
        <v>556</v>
      </c>
      <c r="C44" s="48" t="s">
        <v>174</v>
      </c>
      <c r="D44" s="48">
        <v>1</v>
      </c>
      <c r="E44" s="48">
        <v>1</v>
      </c>
      <c r="F44" s="48">
        <v>2</v>
      </c>
      <c r="G44" s="48">
        <v>2</v>
      </c>
      <c r="H44" s="48">
        <v>0</v>
      </c>
      <c r="I44" s="48">
        <v>0</v>
      </c>
      <c r="J44" s="48">
        <v>5</v>
      </c>
      <c r="K44" s="48">
        <v>4</v>
      </c>
      <c r="L44" s="48">
        <v>14.5</v>
      </c>
      <c r="M44" s="48">
        <v>15</v>
      </c>
    </row>
    <row r="45" spans="1:13" ht="12.75">
      <c r="A45" s="47">
        <v>41</v>
      </c>
      <c r="B45" s="48" t="s">
        <v>556</v>
      </c>
      <c r="C45" s="48" t="s">
        <v>175</v>
      </c>
      <c r="D45" s="48">
        <v>0.5</v>
      </c>
      <c r="E45" s="48">
        <v>1</v>
      </c>
      <c r="F45" s="48">
        <v>2</v>
      </c>
      <c r="G45" s="48">
        <v>2</v>
      </c>
      <c r="H45" s="48">
        <v>0</v>
      </c>
      <c r="I45" s="48">
        <v>0</v>
      </c>
      <c r="J45" s="48">
        <v>3</v>
      </c>
      <c r="K45" s="48">
        <v>5</v>
      </c>
      <c r="L45" s="48">
        <v>4</v>
      </c>
      <c r="M45" s="48">
        <v>3</v>
      </c>
    </row>
    <row r="46" spans="1:13" ht="12.75">
      <c r="A46" s="47">
        <v>42</v>
      </c>
      <c r="B46" s="48" t="s">
        <v>556</v>
      </c>
      <c r="C46" s="48" t="s">
        <v>176</v>
      </c>
      <c r="D46" s="48">
        <v>1</v>
      </c>
      <c r="E46" s="48">
        <v>1</v>
      </c>
      <c r="F46" s="48">
        <v>0.5</v>
      </c>
      <c r="G46" s="48">
        <v>1</v>
      </c>
      <c r="H46" s="48">
        <v>0</v>
      </c>
      <c r="I46" s="48">
        <v>0</v>
      </c>
      <c r="J46" s="48">
        <v>7</v>
      </c>
      <c r="K46" s="48">
        <v>8</v>
      </c>
      <c r="L46" s="48">
        <v>9.5</v>
      </c>
      <c r="M46" s="48">
        <v>10</v>
      </c>
    </row>
    <row r="47" spans="1:13" ht="12.75">
      <c r="A47" s="47">
        <v>43</v>
      </c>
      <c r="B47" s="48" t="s">
        <v>557</v>
      </c>
      <c r="C47" s="48" t="s">
        <v>178</v>
      </c>
      <c r="D47" s="48">
        <v>0</v>
      </c>
      <c r="E47" s="48">
        <v>0</v>
      </c>
      <c r="F47" s="48">
        <v>0.75</v>
      </c>
      <c r="G47" s="48">
        <v>1</v>
      </c>
      <c r="H47" s="48">
        <v>0</v>
      </c>
      <c r="I47" s="48">
        <v>0</v>
      </c>
      <c r="J47" s="48">
        <v>2.25</v>
      </c>
      <c r="K47" s="48">
        <v>3</v>
      </c>
      <c r="L47" s="48">
        <v>0</v>
      </c>
      <c r="M47" s="48">
        <v>0</v>
      </c>
    </row>
    <row r="48" spans="1:13" ht="12.75">
      <c r="A48" s="47">
        <v>44</v>
      </c>
      <c r="B48" s="48" t="s">
        <v>557</v>
      </c>
      <c r="C48" s="48" t="s">
        <v>179</v>
      </c>
      <c r="D48" s="48">
        <v>1</v>
      </c>
      <c r="E48" s="48">
        <v>1</v>
      </c>
      <c r="F48" s="48">
        <v>0</v>
      </c>
      <c r="G48" s="48">
        <v>0</v>
      </c>
      <c r="H48" s="48">
        <v>0</v>
      </c>
      <c r="I48" s="48">
        <v>0</v>
      </c>
      <c r="J48" s="48">
        <v>16</v>
      </c>
      <c r="K48" s="48">
        <v>16</v>
      </c>
      <c r="L48" s="48">
        <v>24.5</v>
      </c>
      <c r="M48" s="48">
        <v>15</v>
      </c>
    </row>
    <row r="49" spans="1:13" ht="12.75">
      <c r="A49" s="47">
        <v>45</v>
      </c>
      <c r="B49" s="48" t="s">
        <v>558</v>
      </c>
      <c r="C49" s="48" t="s">
        <v>181</v>
      </c>
      <c r="D49" s="48">
        <v>1</v>
      </c>
      <c r="E49" s="48">
        <v>1</v>
      </c>
      <c r="F49" s="48">
        <v>1</v>
      </c>
      <c r="G49" s="48">
        <v>1</v>
      </c>
      <c r="H49" s="48">
        <v>0</v>
      </c>
      <c r="I49" s="48">
        <v>0</v>
      </c>
      <c r="J49" s="48">
        <v>7</v>
      </c>
      <c r="K49" s="48">
        <v>7</v>
      </c>
      <c r="L49" s="48">
        <v>12</v>
      </c>
      <c r="M49" s="48">
        <v>12</v>
      </c>
    </row>
    <row r="50" spans="1:13" ht="12.75">
      <c r="A50" s="47">
        <v>46</v>
      </c>
      <c r="B50" s="48" t="s">
        <v>558</v>
      </c>
      <c r="C50" s="48" t="s">
        <v>182</v>
      </c>
      <c r="D50" s="48">
        <v>1</v>
      </c>
      <c r="E50" s="48">
        <v>1</v>
      </c>
      <c r="F50" s="48">
        <v>0</v>
      </c>
      <c r="G50" s="48">
        <v>0</v>
      </c>
      <c r="H50" s="48">
        <v>0</v>
      </c>
      <c r="I50" s="48">
        <v>0</v>
      </c>
      <c r="J50" s="48">
        <v>6</v>
      </c>
      <c r="K50" s="48">
        <v>6</v>
      </c>
      <c r="L50" s="48">
        <v>0</v>
      </c>
      <c r="M50" s="48">
        <v>0</v>
      </c>
    </row>
    <row r="51" spans="1:13" ht="12.75">
      <c r="A51" s="47">
        <v>47</v>
      </c>
      <c r="B51" s="48" t="s">
        <v>558</v>
      </c>
      <c r="C51" s="48" t="s">
        <v>183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4</v>
      </c>
      <c r="K51" s="48">
        <v>4</v>
      </c>
      <c r="L51" s="48">
        <v>4</v>
      </c>
      <c r="M51" s="48">
        <v>4</v>
      </c>
    </row>
    <row r="52" spans="1:13" ht="12.75">
      <c r="A52" s="47">
        <v>48</v>
      </c>
      <c r="B52" s="48" t="s">
        <v>558</v>
      </c>
      <c r="C52" s="48" t="s">
        <v>184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4.5</v>
      </c>
      <c r="K52" s="48">
        <v>5</v>
      </c>
      <c r="L52" s="48">
        <v>6</v>
      </c>
      <c r="M52" s="48">
        <v>6</v>
      </c>
    </row>
    <row r="53" spans="1:13" ht="12.75">
      <c r="A53" s="47">
        <v>49</v>
      </c>
      <c r="B53" s="48" t="s">
        <v>558</v>
      </c>
      <c r="C53" s="48" t="s">
        <v>185</v>
      </c>
      <c r="D53" s="48">
        <v>0.25</v>
      </c>
      <c r="E53" s="48">
        <v>1</v>
      </c>
      <c r="F53" s="48">
        <v>1</v>
      </c>
      <c r="G53" s="48">
        <v>1</v>
      </c>
      <c r="H53" s="48">
        <v>0</v>
      </c>
      <c r="I53" s="48">
        <v>0</v>
      </c>
      <c r="J53" s="48">
        <v>3.5</v>
      </c>
      <c r="K53" s="48">
        <v>4</v>
      </c>
      <c r="L53" s="48">
        <v>3.5</v>
      </c>
      <c r="M53" s="48">
        <v>6</v>
      </c>
    </row>
    <row r="54" spans="1:13" ht="12.75">
      <c r="A54" s="47">
        <v>50</v>
      </c>
      <c r="B54" s="48" t="s">
        <v>558</v>
      </c>
      <c r="C54" s="48" t="s">
        <v>186</v>
      </c>
      <c r="D54" s="48">
        <v>1</v>
      </c>
      <c r="E54" s="48">
        <v>1</v>
      </c>
      <c r="F54" s="48">
        <v>0</v>
      </c>
      <c r="G54" s="48">
        <v>0</v>
      </c>
      <c r="H54" s="48">
        <v>0</v>
      </c>
      <c r="I54" s="48">
        <v>0</v>
      </c>
      <c r="J54" s="48">
        <v>5</v>
      </c>
      <c r="K54" s="48">
        <v>5</v>
      </c>
      <c r="L54" s="48">
        <v>9</v>
      </c>
      <c r="M54" s="48">
        <v>7</v>
      </c>
    </row>
    <row r="55" spans="1:13" ht="12.75">
      <c r="A55" s="47">
        <v>51</v>
      </c>
      <c r="B55" s="48" t="s">
        <v>558</v>
      </c>
      <c r="C55" s="48" t="s">
        <v>187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4</v>
      </c>
      <c r="K55" s="48">
        <v>4</v>
      </c>
      <c r="L55" s="48">
        <v>4.25</v>
      </c>
      <c r="M55" s="48">
        <v>5</v>
      </c>
    </row>
    <row r="56" spans="1:13" ht="12.75">
      <c r="A56" s="47">
        <v>52</v>
      </c>
      <c r="B56" s="48" t="s">
        <v>559</v>
      </c>
      <c r="C56" s="48" t="s">
        <v>189</v>
      </c>
      <c r="D56" s="48">
        <v>1</v>
      </c>
      <c r="E56" s="48">
        <v>1</v>
      </c>
      <c r="F56" s="48">
        <v>1</v>
      </c>
      <c r="G56" s="48">
        <v>1</v>
      </c>
      <c r="H56" s="48">
        <v>0</v>
      </c>
      <c r="I56" s="48">
        <v>0</v>
      </c>
      <c r="J56" s="48">
        <v>5</v>
      </c>
      <c r="K56" s="48">
        <v>5</v>
      </c>
      <c r="L56" s="48">
        <v>15</v>
      </c>
      <c r="M56" s="48">
        <v>14</v>
      </c>
    </row>
    <row r="57" spans="1:13" ht="12.75">
      <c r="A57" s="47">
        <v>53</v>
      </c>
      <c r="B57" s="48" t="s">
        <v>560</v>
      </c>
      <c r="C57" s="48" t="s">
        <v>191</v>
      </c>
      <c r="D57" s="48">
        <v>0.5</v>
      </c>
      <c r="E57" s="48">
        <v>1</v>
      </c>
      <c r="F57" s="48">
        <v>0</v>
      </c>
      <c r="G57" s="48">
        <v>0</v>
      </c>
      <c r="H57" s="48">
        <v>0</v>
      </c>
      <c r="I57" s="48">
        <v>0</v>
      </c>
      <c r="J57" s="48">
        <v>4</v>
      </c>
      <c r="K57" s="48">
        <v>4</v>
      </c>
      <c r="L57" s="48">
        <v>3</v>
      </c>
      <c r="M57" s="48">
        <v>5</v>
      </c>
    </row>
    <row r="58" spans="1:13" ht="12.75">
      <c r="A58" s="47">
        <v>54</v>
      </c>
      <c r="B58" s="48" t="s">
        <v>560</v>
      </c>
      <c r="C58" s="48" t="s">
        <v>192</v>
      </c>
      <c r="D58" s="48">
        <v>0</v>
      </c>
      <c r="E58" s="48">
        <v>0</v>
      </c>
      <c r="F58" s="48">
        <v>1</v>
      </c>
      <c r="G58" s="48">
        <v>1</v>
      </c>
      <c r="H58" s="48">
        <v>0</v>
      </c>
      <c r="I58" s="48">
        <v>0</v>
      </c>
      <c r="J58" s="48">
        <v>7</v>
      </c>
      <c r="K58" s="48">
        <v>5</v>
      </c>
      <c r="L58" s="48">
        <v>3</v>
      </c>
      <c r="M58" s="48">
        <v>5</v>
      </c>
    </row>
    <row r="59" spans="1:13" ht="12.75">
      <c r="A59" s="47">
        <v>55</v>
      </c>
      <c r="B59" s="48" t="s">
        <v>560</v>
      </c>
      <c r="C59" s="48" t="s">
        <v>193</v>
      </c>
      <c r="D59" s="48">
        <v>0</v>
      </c>
      <c r="E59" s="48">
        <v>0</v>
      </c>
      <c r="F59" s="48">
        <v>0.5</v>
      </c>
      <c r="G59" s="48">
        <v>1</v>
      </c>
      <c r="H59" s="48">
        <v>0</v>
      </c>
      <c r="I59" s="48">
        <v>0</v>
      </c>
      <c r="J59" s="48">
        <v>4.5</v>
      </c>
      <c r="K59" s="48">
        <v>4</v>
      </c>
      <c r="L59" s="48">
        <v>4.75</v>
      </c>
      <c r="M59" s="48">
        <v>4</v>
      </c>
    </row>
    <row r="60" spans="1:13" ht="12.75">
      <c r="A60" s="47">
        <v>56</v>
      </c>
      <c r="B60" s="48" t="s">
        <v>560</v>
      </c>
      <c r="C60" s="48" t="s">
        <v>194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4</v>
      </c>
      <c r="K60" s="48">
        <v>4</v>
      </c>
      <c r="L60" s="48">
        <v>1.25</v>
      </c>
      <c r="M60" s="48">
        <v>2</v>
      </c>
    </row>
    <row r="61" spans="1:13" ht="12.75">
      <c r="A61" s="47">
        <v>57</v>
      </c>
      <c r="B61" s="48" t="s">
        <v>560</v>
      </c>
      <c r="C61" s="48" t="s">
        <v>195</v>
      </c>
      <c r="D61" s="48">
        <v>0</v>
      </c>
      <c r="E61" s="48">
        <v>0</v>
      </c>
      <c r="F61" s="48">
        <v>0.3</v>
      </c>
      <c r="G61" s="48">
        <v>1</v>
      </c>
      <c r="H61" s="48">
        <v>0</v>
      </c>
      <c r="I61" s="48">
        <v>0</v>
      </c>
      <c r="J61" s="48">
        <v>4.5</v>
      </c>
      <c r="K61" s="48">
        <v>4</v>
      </c>
      <c r="L61" s="48">
        <v>5</v>
      </c>
      <c r="M61" s="48">
        <v>4</v>
      </c>
    </row>
    <row r="62" spans="1:13" ht="12.75">
      <c r="A62" s="47">
        <v>58</v>
      </c>
      <c r="B62" s="48" t="s">
        <v>560</v>
      </c>
      <c r="C62" s="48" t="s">
        <v>196</v>
      </c>
      <c r="D62" s="48">
        <v>0</v>
      </c>
      <c r="E62" s="48">
        <v>0</v>
      </c>
      <c r="F62" s="48">
        <v>0.5</v>
      </c>
      <c r="G62" s="48">
        <v>1</v>
      </c>
      <c r="H62" s="48">
        <v>0</v>
      </c>
      <c r="I62" s="48">
        <v>0</v>
      </c>
      <c r="J62" s="48">
        <v>6</v>
      </c>
      <c r="K62" s="48">
        <v>6</v>
      </c>
      <c r="L62" s="48">
        <v>3</v>
      </c>
      <c r="M62" s="48">
        <v>4</v>
      </c>
    </row>
    <row r="63" spans="1:13" ht="12.75">
      <c r="A63" s="47">
        <v>59</v>
      </c>
      <c r="B63" s="48" t="s">
        <v>560</v>
      </c>
      <c r="C63" s="48" t="s">
        <v>197</v>
      </c>
      <c r="D63" s="48">
        <v>0</v>
      </c>
      <c r="E63" s="48">
        <v>0</v>
      </c>
      <c r="F63" s="48">
        <v>1</v>
      </c>
      <c r="G63" s="48">
        <v>1</v>
      </c>
      <c r="H63" s="48">
        <v>0</v>
      </c>
      <c r="I63" s="48">
        <v>0</v>
      </c>
      <c r="J63" s="48">
        <v>8</v>
      </c>
      <c r="K63" s="48">
        <v>7</v>
      </c>
      <c r="L63" s="48">
        <v>2.5</v>
      </c>
      <c r="M63" s="48">
        <v>4</v>
      </c>
    </row>
    <row r="64" spans="1:13" ht="12.75">
      <c r="A64" s="47">
        <v>60</v>
      </c>
      <c r="B64" s="48" t="s">
        <v>560</v>
      </c>
      <c r="C64" s="48" t="s">
        <v>198</v>
      </c>
      <c r="D64" s="48">
        <v>0</v>
      </c>
      <c r="E64" s="48">
        <v>0</v>
      </c>
      <c r="F64" s="48">
        <v>1</v>
      </c>
      <c r="G64" s="48">
        <v>1</v>
      </c>
      <c r="H64" s="48">
        <v>0</v>
      </c>
      <c r="I64" s="48">
        <v>0</v>
      </c>
      <c r="J64" s="48">
        <v>8</v>
      </c>
      <c r="K64" s="48">
        <v>8</v>
      </c>
      <c r="L64" s="48">
        <v>15</v>
      </c>
      <c r="M64" s="48">
        <v>15</v>
      </c>
    </row>
    <row r="65" spans="1:13" ht="12.75">
      <c r="A65" s="47">
        <v>61</v>
      </c>
      <c r="B65" s="48" t="s">
        <v>560</v>
      </c>
      <c r="C65" s="48" t="s">
        <v>199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5.65</v>
      </c>
      <c r="M65" s="48">
        <v>8</v>
      </c>
    </row>
    <row r="66" spans="1:13" ht="12.75">
      <c r="A66" s="47">
        <v>62</v>
      </c>
      <c r="B66" s="48" t="s">
        <v>200</v>
      </c>
      <c r="C66" s="48" t="s">
        <v>201</v>
      </c>
      <c r="D66" s="48">
        <v>1.5</v>
      </c>
      <c r="E66" s="48">
        <v>2</v>
      </c>
      <c r="F66" s="48">
        <v>1</v>
      </c>
      <c r="G66" s="48">
        <v>1</v>
      </c>
      <c r="H66" s="48">
        <v>0</v>
      </c>
      <c r="I66" s="48">
        <v>0</v>
      </c>
      <c r="J66" s="48">
        <v>11</v>
      </c>
      <c r="K66" s="48">
        <v>11</v>
      </c>
      <c r="L66" s="48">
        <v>28</v>
      </c>
      <c r="M66" s="48">
        <v>22</v>
      </c>
    </row>
    <row r="67" spans="1:13" ht="12.75">
      <c r="A67" s="47">
        <v>63</v>
      </c>
      <c r="B67" s="48" t="s">
        <v>202</v>
      </c>
      <c r="C67" s="48" t="s">
        <v>203</v>
      </c>
      <c r="D67" s="48">
        <v>1</v>
      </c>
      <c r="E67" s="48">
        <v>1</v>
      </c>
      <c r="F67" s="48">
        <v>0</v>
      </c>
      <c r="G67" s="48">
        <v>0</v>
      </c>
      <c r="H67" s="48">
        <v>0</v>
      </c>
      <c r="I67" s="48">
        <v>0</v>
      </c>
      <c r="J67" s="48">
        <v>6</v>
      </c>
      <c r="K67" s="48">
        <v>6</v>
      </c>
      <c r="L67" s="48">
        <v>20</v>
      </c>
      <c r="M67" s="48">
        <v>20</v>
      </c>
    </row>
    <row r="68" spans="1:13" ht="12.75">
      <c r="A68" s="47">
        <v>64</v>
      </c>
      <c r="B68" s="48" t="s">
        <v>202</v>
      </c>
      <c r="C68" s="48" t="s">
        <v>204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7.75</v>
      </c>
      <c r="M68" s="48">
        <v>8</v>
      </c>
    </row>
    <row r="69" spans="1:13" ht="12.75">
      <c r="A69" s="47">
        <v>65</v>
      </c>
      <c r="B69" s="48" t="s">
        <v>561</v>
      </c>
      <c r="C69" s="48" t="s">
        <v>206</v>
      </c>
      <c r="D69" s="48">
        <v>0</v>
      </c>
      <c r="E69" s="48">
        <v>0</v>
      </c>
      <c r="F69" s="48">
        <v>4.5</v>
      </c>
      <c r="G69" s="48">
        <v>4</v>
      </c>
      <c r="H69" s="48">
        <v>0</v>
      </c>
      <c r="I69" s="48">
        <v>0</v>
      </c>
      <c r="J69" s="48">
        <v>9</v>
      </c>
      <c r="K69" s="48">
        <v>8</v>
      </c>
      <c r="L69" s="48">
        <v>10.5</v>
      </c>
      <c r="M69" s="48">
        <v>11</v>
      </c>
    </row>
    <row r="70" spans="1:13" ht="12.75">
      <c r="A70" s="47">
        <v>66</v>
      </c>
      <c r="B70" s="48" t="s">
        <v>207</v>
      </c>
      <c r="C70" s="48" t="s">
        <v>208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4</v>
      </c>
      <c r="K70" s="48">
        <v>4</v>
      </c>
      <c r="L70" s="48">
        <v>5</v>
      </c>
      <c r="M70" s="48">
        <v>5</v>
      </c>
    </row>
    <row r="71" spans="1:13" ht="12.75">
      <c r="A71" s="47">
        <v>67</v>
      </c>
      <c r="B71" s="48" t="s">
        <v>207</v>
      </c>
      <c r="C71" s="48" t="s">
        <v>209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7</v>
      </c>
      <c r="K71" s="48">
        <v>6</v>
      </c>
      <c r="L71" s="48">
        <v>5.5</v>
      </c>
      <c r="M71" s="48">
        <v>6</v>
      </c>
    </row>
    <row r="72" spans="1:13" ht="12.75">
      <c r="A72" s="47">
        <v>68</v>
      </c>
      <c r="B72" s="48" t="s">
        <v>207</v>
      </c>
      <c r="C72" s="48" t="s">
        <v>210</v>
      </c>
      <c r="D72" s="48">
        <v>1</v>
      </c>
      <c r="E72" s="48">
        <v>1</v>
      </c>
      <c r="F72" s="48">
        <v>1</v>
      </c>
      <c r="G72" s="48">
        <v>0</v>
      </c>
      <c r="H72" s="48">
        <v>0</v>
      </c>
      <c r="I72" s="48">
        <v>0</v>
      </c>
      <c r="J72" s="48">
        <v>6.5</v>
      </c>
      <c r="K72" s="48">
        <v>6</v>
      </c>
      <c r="L72" s="48">
        <v>10</v>
      </c>
      <c r="M72" s="48">
        <v>10</v>
      </c>
    </row>
    <row r="73" spans="1:13" ht="12.75">
      <c r="A73" s="47">
        <v>69</v>
      </c>
      <c r="B73" s="48" t="s">
        <v>207</v>
      </c>
      <c r="C73" s="48" t="s">
        <v>211</v>
      </c>
      <c r="D73" s="48">
        <v>1</v>
      </c>
      <c r="E73" s="48">
        <v>1</v>
      </c>
      <c r="F73" s="48">
        <v>1</v>
      </c>
      <c r="G73" s="48">
        <v>1</v>
      </c>
      <c r="H73" s="48">
        <v>0</v>
      </c>
      <c r="I73" s="48">
        <v>0</v>
      </c>
      <c r="J73" s="48">
        <v>3.5</v>
      </c>
      <c r="K73" s="48">
        <v>3</v>
      </c>
      <c r="L73" s="48">
        <v>6.5</v>
      </c>
      <c r="M73" s="48">
        <v>6</v>
      </c>
    </row>
    <row r="74" spans="1:13" ht="12.75">
      <c r="A74" s="47">
        <v>70</v>
      </c>
      <c r="B74" s="48" t="s">
        <v>207</v>
      </c>
      <c r="C74" s="48" t="s">
        <v>212</v>
      </c>
      <c r="D74" s="48">
        <v>1</v>
      </c>
      <c r="E74" s="48">
        <v>1</v>
      </c>
      <c r="F74" s="48">
        <v>4.5</v>
      </c>
      <c r="G74" s="48">
        <v>5</v>
      </c>
      <c r="H74" s="48">
        <v>0</v>
      </c>
      <c r="I74" s="48">
        <v>0</v>
      </c>
      <c r="J74" s="48">
        <v>2</v>
      </c>
      <c r="K74" s="48">
        <v>2</v>
      </c>
      <c r="L74" s="48">
        <v>1.5</v>
      </c>
      <c r="M74" s="48">
        <v>2</v>
      </c>
    </row>
    <row r="75" spans="1:13" ht="12.75">
      <c r="A75" s="47">
        <v>71</v>
      </c>
      <c r="B75" s="48" t="s">
        <v>213</v>
      </c>
      <c r="C75" s="48" t="s">
        <v>214</v>
      </c>
      <c r="D75" s="48">
        <v>0</v>
      </c>
      <c r="E75" s="48">
        <v>0</v>
      </c>
      <c r="F75" s="48">
        <v>3</v>
      </c>
      <c r="G75" s="48">
        <v>3</v>
      </c>
      <c r="H75" s="48">
        <v>0</v>
      </c>
      <c r="I75" s="48">
        <v>0</v>
      </c>
      <c r="J75" s="48">
        <v>4</v>
      </c>
      <c r="K75" s="48">
        <v>4</v>
      </c>
      <c r="L75" s="48">
        <v>16.5</v>
      </c>
      <c r="M75" s="48">
        <v>13</v>
      </c>
    </row>
    <row r="76" spans="1:13" ht="12.75">
      <c r="A76" s="47">
        <v>72</v>
      </c>
      <c r="B76" s="48" t="s">
        <v>213</v>
      </c>
      <c r="C76" s="48" t="s">
        <v>215</v>
      </c>
      <c r="D76" s="48">
        <v>1</v>
      </c>
      <c r="E76" s="48">
        <v>1</v>
      </c>
      <c r="F76" s="48">
        <v>0</v>
      </c>
      <c r="G76" s="48">
        <v>0</v>
      </c>
      <c r="H76" s="48">
        <v>0.5</v>
      </c>
      <c r="I76" s="48">
        <v>0</v>
      </c>
      <c r="J76" s="48">
        <v>7</v>
      </c>
      <c r="K76" s="48">
        <v>7</v>
      </c>
      <c r="L76" s="48">
        <v>13.5</v>
      </c>
      <c r="M76" s="48">
        <v>13</v>
      </c>
    </row>
    <row r="77" spans="1:13" ht="12.75">
      <c r="A77" s="47">
        <v>73</v>
      </c>
      <c r="B77" s="48" t="s">
        <v>216</v>
      </c>
      <c r="C77" s="48" t="s">
        <v>217</v>
      </c>
      <c r="D77" s="48">
        <v>2</v>
      </c>
      <c r="E77" s="48">
        <v>2</v>
      </c>
      <c r="F77" s="48">
        <v>1</v>
      </c>
      <c r="G77" s="48">
        <v>1</v>
      </c>
      <c r="H77" s="48">
        <v>0.75</v>
      </c>
      <c r="I77" s="48">
        <v>1</v>
      </c>
      <c r="J77" s="48">
        <v>2</v>
      </c>
      <c r="K77" s="48">
        <v>2</v>
      </c>
      <c r="L77" s="48">
        <v>7</v>
      </c>
      <c r="M77" s="48">
        <v>7</v>
      </c>
    </row>
    <row r="78" spans="1:13" ht="12.75">
      <c r="A78" s="47">
        <v>74</v>
      </c>
      <c r="B78" s="48" t="s">
        <v>216</v>
      </c>
      <c r="C78" s="48" t="s">
        <v>218</v>
      </c>
      <c r="D78" s="48">
        <v>2</v>
      </c>
      <c r="E78" s="48">
        <v>2</v>
      </c>
      <c r="F78" s="48">
        <v>4</v>
      </c>
      <c r="G78" s="48">
        <v>1</v>
      </c>
      <c r="H78" s="48">
        <v>0</v>
      </c>
      <c r="I78" s="48">
        <v>0</v>
      </c>
      <c r="J78" s="48">
        <v>35</v>
      </c>
      <c r="K78" s="48">
        <v>29</v>
      </c>
      <c r="L78" s="48">
        <v>54</v>
      </c>
      <c r="M78" s="48">
        <v>47</v>
      </c>
    </row>
    <row r="79" spans="1:13" ht="12.75">
      <c r="A79" s="47">
        <v>75</v>
      </c>
      <c r="B79" s="48" t="s">
        <v>216</v>
      </c>
      <c r="C79" s="48" t="s">
        <v>219</v>
      </c>
      <c r="D79" s="48">
        <v>1</v>
      </c>
      <c r="E79" s="48">
        <v>1</v>
      </c>
      <c r="F79" s="48">
        <v>1</v>
      </c>
      <c r="G79" s="48">
        <v>1</v>
      </c>
      <c r="H79" s="48">
        <v>0</v>
      </c>
      <c r="I79" s="48">
        <v>0</v>
      </c>
      <c r="J79" s="48">
        <v>3</v>
      </c>
      <c r="K79" s="48">
        <v>4</v>
      </c>
      <c r="L79" s="48">
        <v>0</v>
      </c>
      <c r="M79" s="48">
        <v>0</v>
      </c>
    </row>
    <row r="80" spans="1:13" ht="12.75">
      <c r="A80" s="47">
        <v>76</v>
      </c>
      <c r="B80" s="48" t="s">
        <v>220</v>
      </c>
      <c r="C80" s="48" t="s">
        <v>221</v>
      </c>
      <c r="D80" s="48">
        <v>0</v>
      </c>
      <c r="E80" s="48">
        <v>0</v>
      </c>
      <c r="F80" s="48">
        <v>5</v>
      </c>
      <c r="G80" s="48">
        <v>4</v>
      </c>
      <c r="H80" s="48">
        <v>0</v>
      </c>
      <c r="I80" s="48">
        <v>0</v>
      </c>
      <c r="J80" s="48">
        <v>0</v>
      </c>
      <c r="K80" s="48">
        <v>0</v>
      </c>
      <c r="L80" s="48">
        <v>68.5</v>
      </c>
      <c r="M80" s="48">
        <v>64</v>
      </c>
    </row>
    <row r="81" spans="1:13" ht="12.75">
      <c r="A81" s="47">
        <v>77</v>
      </c>
      <c r="B81" s="48" t="s">
        <v>222</v>
      </c>
      <c r="C81" s="48" t="s">
        <v>223</v>
      </c>
      <c r="D81" s="48">
        <v>0</v>
      </c>
      <c r="E81" s="48">
        <v>0</v>
      </c>
      <c r="F81" s="48">
        <v>1</v>
      </c>
      <c r="G81" s="48">
        <v>1</v>
      </c>
      <c r="H81" s="48">
        <v>0</v>
      </c>
      <c r="I81" s="48">
        <v>0</v>
      </c>
      <c r="J81" s="48">
        <v>6</v>
      </c>
      <c r="K81" s="48">
        <v>6</v>
      </c>
      <c r="L81" s="48">
        <v>16.5</v>
      </c>
      <c r="M81" s="48">
        <v>15</v>
      </c>
    </row>
    <row r="82" spans="1:13" ht="12.75">
      <c r="A82" s="47">
        <v>78</v>
      </c>
      <c r="B82" s="48" t="s">
        <v>563</v>
      </c>
      <c r="C82" s="48" t="s">
        <v>225</v>
      </c>
      <c r="D82" s="48">
        <v>1</v>
      </c>
      <c r="E82" s="48">
        <v>1</v>
      </c>
      <c r="F82" s="48">
        <v>1</v>
      </c>
      <c r="G82" s="48">
        <v>1</v>
      </c>
      <c r="H82" s="48">
        <v>0</v>
      </c>
      <c r="I82" s="48">
        <v>0</v>
      </c>
      <c r="J82" s="48">
        <v>16</v>
      </c>
      <c r="K82" s="48">
        <v>14</v>
      </c>
      <c r="L82" s="48">
        <v>14</v>
      </c>
      <c r="M82" s="48">
        <v>14</v>
      </c>
    </row>
    <row r="83" spans="1:13" s="187" customFormat="1" ht="15">
      <c r="A83" s="377" t="s">
        <v>226</v>
      </c>
      <c r="B83" s="377"/>
      <c r="C83" s="185" t="s">
        <v>283</v>
      </c>
      <c r="D83" s="177">
        <f>SUM((D5):(D82))</f>
        <v>54.75</v>
      </c>
      <c r="E83" s="186">
        <f>SUM((E5):(E82))</f>
        <v>57</v>
      </c>
      <c r="F83" s="177">
        <f>SUM((F5):(F82))</f>
        <v>97.55</v>
      </c>
      <c r="G83" s="186">
        <f>SUM((G5):(G82))</f>
        <v>97</v>
      </c>
      <c r="H83" s="177">
        <f>SUM((H5):(H82))</f>
        <v>8.75</v>
      </c>
      <c r="I83" s="186">
        <f>SUM((I5):(I82))</f>
        <v>8</v>
      </c>
      <c r="J83" s="177">
        <f>SUM((J5):(J82))</f>
        <v>736.1</v>
      </c>
      <c r="K83" s="186">
        <f>SUM((K5):(K82))</f>
        <v>705</v>
      </c>
      <c r="L83" s="177">
        <f>SUM((L5):(L82))</f>
        <v>1188.44</v>
      </c>
      <c r="M83" s="186">
        <f>SUM((M5):(M82))</f>
        <v>1152</v>
      </c>
    </row>
    <row r="84" spans="1:13" ht="12.75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</row>
    <row r="85" spans="1:13" ht="12.75">
      <c r="A85" s="97">
        <v>1</v>
      </c>
      <c r="B85" s="98" t="s">
        <v>118</v>
      </c>
      <c r="C85" s="98" t="s">
        <v>227</v>
      </c>
      <c r="D85" s="98">
        <v>1</v>
      </c>
      <c r="E85" s="98">
        <v>1</v>
      </c>
      <c r="F85" s="98">
        <v>2</v>
      </c>
      <c r="G85" s="98">
        <v>1</v>
      </c>
      <c r="H85" s="98">
        <v>0</v>
      </c>
      <c r="I85" s="98">
        <v>0</v>
      </c>
      <c r="J85" s="98">
        <v>0</v>
      </c>
      <c r="K85" s="98">
        <v>0</v>
      </c>
      <c r="L85" s="98">
        <v>0.75</v>
      </c>
      <c r="M85" s="98">
        <v>1</v>
      </c>
    </row>
    <row r="86" spans="1:13" ht="12.75">
      <c r="A86" s="99">
        <v>2</v>
      </c>
      <c r="B86" s="100" t="s">
        <v>228</v>
      </c>
      <c r="C86" s="100" t="s">
        <v>229</v>
      </c>
      <c r="D86" s="100">
        <v>3</v>
      </c>
      <c r="E86" s="100">
        <v>2</v>
      </c>
      <c r="F86" s="100">
        <v>12</v>
      </c>
      <c r="G86" s="100">
        <v>12</v>
      </c>
      <c r="H86" s="100">
        <v>0</v>
      </c>
      <c r="I86" s="100">
        <v>0</v>
      </c>
      <c r="J86" s="100">
        <v>40</v>
      </c>
      <c r="K86" s="100">
        <v>40</v>
      </c>
      <c r="L86" s="100">
        <v>77</v>
      </c>
      <c r="M86" s="100">
        <v>72</v>
      </c>
    </row>
    <row r="87" spans="1:13" ht="12.75">
      <c r="A87" s="97">
        <v>3</v>
      </c>
      <c r="B87" s="98" t="s">
        <v>120</v>
      </c>
      <c r="C87" s="98" t="s">
        <v>230</v>
      </c>
      <c r="D87" s="98">
        <v>1</v>
      </c>
      <c r="E87" s="98">
        <v>1</v>
      </c>
      <c r="F87" s="98">
        <v>2.5</v>
      </c>
      <c r="G87" s="98">
        <v>2</v>
      </c>
      <c r="H87" s="98">
        <v>0</v>
      </c>
      <c r="I87" s="98">
        <v>0</v>
      </c>
      <c r="J87" s="98">
        <v>6.35</v>
      </c>
      <c r="K87" s="98">
        <v>7</v>
      </c>
      <c r="L87" s="98">
        <v>13</v>
      </c>
      <c r="M87" s="98">
        <v>13</v>
      </c>
    </row>
    <row r="88" spans="1:13" ht="12.75">
      <c r="A88" s="97">
        <v>4</v>
      </c>
      <c r="B88" s="98" t="s">
        <v>124</v>
      </c>
      <c r="C88" s="98" t="s">
        <v>231</v>
      </c>
      <c r="D88" s="98">
        <v>0</v>
      </c>
      <c r="E88" s="98">
        <v>0</v>
      </c>
      <c r="F88" s="98">
        <v>2</v>
      </c>
      <c r="G88" s="98">
        <v>2</v>
      </c>
      <c r="H88" s="98">
        <v>0</v>
      </c>
      <c r="I88" s="98">
        <v>0</v>
      </c>
      <c r="J88" s="98">
        <v>1.25</v>
      </c>
      <c r="K88" s="98">
        <v>5</v>
      </c>
      <c r="L88" s="98">
        <v>0.25</v>
      </c>
      <c r="M88" s="98">
        <v>1</v>
      </c>
    </row>
    <row r="89" spans="1:13" ht="12.75">
      <c r="A89" s="99">
        <v>5</v>
      </c>
      <c r="B89" s="100" t="s">
        <v>126</v>
      </c>
      <c r="C89" s="100" t="s">
        <v>232</v>
      </c>
      <c r="D89" s="100">
        <v>3</v>
      </c>
      <c r="E89" s="100">
        <v>1</v>
      </c>
      <c r="F89" s="100">
        <v>8</v>
      </c>
      <c r="G89" s="100">
        <v>7</v>
      </c>
      <c r="H89" s="100">
        <v>2</v>
      </c>
      <c r="I89" s="100">
        <v>2</v>
      </c>
      <c r="J89" s="100">
        <v>39</v>
      </c>
      <c r="K89" s="100">
        <v>32</v>
      </c>
      <c r="L89" s="100">
        <v>70.25</v>
      </c>
      <c r="M89" s="100">
        <v>68</v>
      </c>
    </row>
    <row r="90" spans="1:13" ht="12.75">
      <c r="A90" s="97">
        <v>6</v>
      </c>
      <c r="B90" s="98" t="s">
        <v>126</v>
      </c>
      <c r="C90" s="98" t="s">
        <v>233</v>
      </c>
      <c r="D90" s="98">
        <v>2</v>
      </c>
      <c r="E90" s="98">
        <v>2</v>
      </c>
      <c r="F90" s="98">
        <v>4.5</v>
      </c>
      <c r="G90" s="98">
        <v>3</v>
      </c>
      <c r="H90" s="98">
        <v>0</v>
      </c>
      <c r="I90" s="98">
        <v>0</v>
      </c>
      <c r="J90" s="98">
        <v>37.5</v>
      </c>
      <c r="K90" s="98">
        <v>34</v>
      </c>
      <c r="L90" s="98">
        <v>48</v>
      </c>
      <c r="M90" s="98">
        <v>45</v>
      </c>
    </row>
    <row r="91" spans="1:13" ht="12.75">
      <c r="A91" s="99">
        <v>7</v>
      </c>
      <c r="B91" s="100" t="s">
        <v>126</v>
      </c>
      <c r="C91" s="100" t="s">
        <v>234</v>
      </c>
      <c r="D91" s="100">
        <v>1</v>
      </c>
      <c r="E91" s="100">
        <v>1</v>
      </c>
      <c r="F91" s="100">
        <v>4</v>
      </c>
      <c r="G91" s="100">
        <v>4</v>
      </c>
      <c r="H91" s="100">
        <v>0.75</v>
      </c>
      <c r="I91" s="100">
        <v>0</v>
      </c>
      <c r="J91" s="100">
        <v>15</v>
      </c>
      <c r="K91" s="100">
        <v>14</v>
      </c>
      <c r="L91" s="100">
        <v>21.5</v>
      </c>
      <c r="M91" s="100">
        <v>16</v>
      </c>
    </row>
    <row r="92" spans="1:13" ht="12.75">
      <c r="A92" s="97">
        <v>8</v>
      </c>
      <c r="B92" s="98" t="s">
        <v>126</v>
      </c>
      <c r="C92" s="98" t="s">
        <v>235</v>
      </c>
      <c r="D92" s="98">
        <v>1</v>
      </c>
      <c r="E92" s="98">
        <v>0</v>
      </c>
      <c r="F92" s="98">
        <v>7</v>
      </c>
      <c r="G92" s="98">
        <v>5</v>
      </c>
      <c r="H92" s="98">
        <v>3</v>
      </c>
      <c r="I92" s="98">
        <v>3</v>
      </c>
      <c r="J92" s="98">
        <v>75</v>
      </c>
      <c r="K92" s="98">
        <v>67</v>
      </c>
      <c r="L92" s="98">
        <v>33</v>
      </c>
      <c r="M92" s="98">
        <v>28</v>
      </c>
    </row>
    <row r="93" spans="1:13" ht="12.75">
      <c r="A93" s="99">
        <v>9</v>
      </c>
      <c r="B93" s="100" t="s">
        <v>547</v>
      </c>
      <c r="C93" s="100" t="s">
        <v>236</v>
      </c>
      <c r="D93" s="100">
        <v>0</v>
      </c>
      <c r="E93" s="100">
        <v>0</v>
      </c>
      <c r="F93" s="100">
        <v>11</v>
      </c>
      <c r="G93" s="100">
        <v>10</v>
      </c>
      <c r="H93" s="100">
        <v>0</v>
      </c>
      <c r="I93" s="100">
        <v>0</v>
      </c>
      <c r="J93" s="100">
        <v>26</v>
      </c>
      <c r="K93" s="100">
        <v>26</v>
      </c>
      <c r="L93" s="100">
        <v>58.5</v>
      </c>
      <c r="M93" s="100">
        <v>53</v>
      </c>
    </row>
    <row r="94" spans="1:13" ht="12.75">
      <c r="A94" s="99">
        <v>10</v>
      </c>
      <c r="B94" s="100" t="s">
        <v>549</v>
      </c>
      <c r="C94" s="100" t="s">
        <v>237</v>
      </c>
      <c r="D94" s="100">
        <v>1</v>
      </c>
      <c r="E94" s="100">
        <v>1</v>
      </c>
      <c r="F94" s="100">
        <v>5</v>
      </c>
      <c r="G94" s="100">
        <v>5</v>
      </c>
      <c r="H94" s="100">
        <v>2</v>
      </c>
      <c r="I94" s="100">
        <v>2</v>
      </c>
      <c r="J94" s="100">
        <v>18</v>
      </c>
      <c r="K94" s="100">
        <v>18</v>
      </c>
      <c r="L94" s="100">
        <v>36</v>
      </c>
      <c r="M94" s="100">
        <v>35</v>
      </c>
    </row>
    <row r="95" spans="1:13" ht="12.75">
      <c r="A95" s="99">
        <v>11</v>
      </c>
      <c r="B95" s="100" t="s">
        <v>148</v>
      </c>
      <c r="C95" s="100" t="s">
        <v>238</v>
      </c>
      <c r="D95" s="100">
        <v>0</v>
      </c>
      <c r="E95" s="100">
        <v>0</v>
      </c>
      <c r="F95" s="100">
        <v>1</v>
      </c>
      <c r="G95" s="100">
        <v>1</v>
      </c>
      <c r="H95" s="100">
        <v>0</v>
      </c>
      <c r="I95" s="100">
        <v>0</v>
      </c>
      <c r="J95" s="100">
        <v>7</v>
      </c>
      <c r="K95" s="100">
        <v>7</v>
      </c>
      <c r="L95" s="100">
        <v>12.8</v>
      </c>
      <c r="M95" s="100">
        <v>10</v>
      </c>
    </row>
    <row r="96" spans="1:13" ht="12.75">
      <c r="A96" s="99">
        <v>12</v>
      </c>
      <c r="B96" s="100" t="s">
        <v>148</v>
      </c>
      <c r="C96" s="100" t="s">
        <v>239</v>
      </c>
      <c r="D96" s="100">
        <v>1</v>
      </c>
      <c r="E96" s="100">
        <v>1</v>
      </c>
      <c r="F96" s="100">
        <v>3</v>
      </c>
      <c r="G96" s="100">
        <v>3</v>
      </c>
      <c r="H96" s="100">
        <v>0</v>
      </c>
      <c r="I96" s="100">
        <v>0</v>
      </c>
      <c r="J96" s="100">
        <v>11</v>
      </c>
      <c r="K96" s="100">
        <v>10</v>
      </c>
      <c r="L96" s="100">
        <v>26.5</v>
      </c>
      <c r="M96" s="100">
        <v>23</v>
      </c>
    </row>
    <row r="97" spans="1:13" ht="12.75">
      <c r="A97" s="97">
        <v>13</v>
      </c>
      <c r="B97" s="98" t="s">
        <v>148</v>
      </c>
      <c r="C97" s="98" t="s">
        <v>240</v>
      </c>
      <c r="D97" s="98">
        <v>1</v>
      </c>
      <c r="E97" s="98">
        <v>1</v>
      </c>
      <c r="F97" s="98">
        <v>0</v>
      </c>
      <c r="G97" s="98">
        <v>0</v>
      </c>
      <c r="H97" s="98">
        <v>1</v>
      </c>
      <c r="I97" s="98">
        <v>1</v>
      </c>
      <c r="J97" s="98">
        <v>0</v>
      </c>
      <c r="K97" s="98">
        <v>0</v>
      </c>
      <c r="L97" s="98">
        <v>21</v>
      </c>
      <c r="M97" s="98">
        <v>16</v>
      </c>
    </row>
    <row r="98" spans="1:13" ht="12.75">
      <c r="A98" s="99">
        <v>14</v>
      </c>
      <c r="B98" s="100" t="s">
        <v>550</v>
      </c>
      <c r="C98" s="100" t="s">
        <v>241</v>
      </c>
      <c r="D98" s="100">
        <v>5</v>
      </c>
      <c r="E98" s="100">
        <v>5</v>
      </c>
      <c r="F98" s="100">
        <v>5</v>
      </c>
      <c r="G98" s="100">
        <v>5</v>
      </c>
      <c r="H98" s="100">
        <v>0</v>
      </c>
      <c r="I98" s="100">
        <v>0</v>
      </c>
      <c r="J98" s="100">
        <v>23</v>
      </c>
      <c r="K98" s="100">
        <v>23</v>
      </c>
      <c r="L98" s="100">
        <v>51.5</v>
      </c>
      <c r="M98" s="100">
        <v>46</v>
      </c>
    </row>
    <row r="99" spans="1:13" ht="12.75">
      <c r="A99" s="97">
        <v>15</v>
      </c>
      <c r="B99" s="98" t="s">
        <v>550</v>
      </c>
      <c r="C99" s="98" t="s">
        <v>242</v>
      </c>
      <c r="D99" s="98">
        <v>1</v>
      </c>
      <c r="E99" s="98">
        <v>1</v>
      </c>
      <c r="F99" s="98">
        <v>3</v>
      </c>
      <c r="G99" s="98">
        <v>2</v>
      </c>
      <c r="H99" s="98">
        <v>0</v>
      </c>
      <c r="I99" s="98">
        <v>0</v>
      </c>
      <c r="J99" s="98">
        <v>14</v>
      </c>
      <c r="K99" s="98">
        <v>16</v>
      </c>
      <c r="L99" s="98">
        <v>29</v>
      </c>
      <c r="M99" s="98">
        <v>30</v>
      </c>
    </row>
    <row r="100" spans="1:13" ht="12.75">
      <c r="A100" s="97">
        <v>16</v>
      </c>
      <c r="B100" s="98" t="s">
        <v>550</v>
      </c>
      <c r="C100" s="98" t="s">
        <v>243</v>
      </c>
      <c r="D100" s="98">
        <v>1</v>
      </c>
      <c r="E100" s="98">
        <v>1</v>
      </c>
      <c r="F100" s="98">
        <v>3</v>
      </c>
      <c r="G100" s="98">
        <v>3</v>
      </c>
      <c r="H100" s="98">
        <v>0</v>
      </c>
      <c r="I100" s="98">
        <v>0</v>
      </c>
      <c r="J100" s="98">
        <v>10</v>
      </c>
      <c r="K100" s="98">
        <v>10</v>
      </c>
      <c r="L100" s="98">
        <v>10.5</v>
      </c>
      <c r="M100" s="98">
        <v>11</v>
      </c>
    </row>
    <row r="101" spans="1:13" ht="12.75">
      <c r="A101" s="99">
        <v>17</v>
      </c>
      <c r="B101" s="100" t="s">
        <v>154</v>
      </c>
      <c r="C101" s="100" t="s">
        <v>244</v>
      </c>
      <c r="D101" s="100">
        <v>1</v>
      </c>
      <c r="E101" s="100">
        <v>1</v>
      </c>
      <c r="F101" s="100">
        <v>4</v>
      </c>
      <c r="G101" s="100">
        <v>4</v>
      </c>
      <c r="H101" s="100">
        <v>2</v>
      </c>
      <c r="I101" s="100">
        <v>2</v>
      </c>
      <c r="J101" s="100">
        <v>13</v>
      </c>
      <c r="K101" s="100">
        <v>13</v>
      </c>
      <c r="L101" s="100">
        <v>34.5</v>
      </c>
      <c r="M101" s="100">
        <v>26</v>
      </c>
    </row>
    <row r="102" spans="1:13" ht="12.75">
      <c r="A102" s="99">
        <v>18</v>
      </c>
      <c r="B102" s="100" t="s">
        <v>552</v>
      </c>
      <c r="C102" s="100" t="s">
        <v>245</v>
      </c>
      <c r="D102" s="100">
        <v>5</v>
      </c>
      <c r="E102" s="100">
        <v>4</v>
      </c>
      <c r="F102" s="100">
        <v>15</v>
      </c>
      <c r="G102" s="100">
        <v>13</v>
      </c>
      <c r="H102" s="100">
        <v>1</v>
      </c>
      <c r="I102" s="100">
        <v>1</v>
      </c>
      <c r="J102" s="100">
        <v>45</v>
      </c>
      <c r="K102" s="100">
        <v>45</v>
      </c>
      <c r="L102" s="100">
        <v>74.25</v>
      </c>
      <c r="M102" s="100">
        <v>73</v>
      </c>
    </row>
    <row r="103" spans="1:13" ht="12.75">
      <c r="A103" s="99">
        <v>19</v>
      </c>
      <c r="B103" s="100" t="s">
        <v>163</v>
      </c>
      <c r="C103" s="100" t="s">
        <v>246</v>
      </c>
      <c r="D103" s="100">
        <v>2</v>
      </c>
      <c r="E103" s="100">
        <v>1</v>
      </c>
      <c r="F103" s="100">
        <v>7</v>
      </c>
      <c r="G103" s="100">
        <v>7</v>
      </c>
      <c r="H103" s="100">
        <v>2</v>
      </c>
      <c r="I103" s="100">
        <v>3</v>
      </c>
      <c r="J103" s="100">
        <v>17</v>
      </c>
      <c r="K103" s="100">
        <v>17</v>
      </c>
      <c r="L103" s="100">
        <v>36.5</v>
      </c>
      <c r="M103" s="100">
        <v>37</v>
      </c>
    </row>
    <row r="104" spans="1:13" ht="12.75">
      <c r="A104" s="97">
        <v>20</v>
      </c>
      <c r="B104" s="98" t="s">
        <v>555</v>
      </c>
      <c r="C104" s="98" t="s">
        <v>564</v>
      </c>
      <c r="D104" s="98">
        <v>0.25</v>
      </c>
      <c r="E104" s="98">
        <v>1</v>
      </c>
      <c r="F104" s="98">
        <v>0.6</v>
      </c>
      <c r="G104" s="98">
        <v>1</v>
      </c>
      <c r="H104" s="98">
        <v>0</v>
      </c>
      <c r="I104" s="98">
        <v>0</v>
      </c>
      <c r="J104" s="98">
        <v>1</v>
      </c>
      <c r="K104" s="98">
        <v>1</v>
      </c>
      <c r="L104" s="98">
        <v>0.8</v>
      </c>
      <c r="M104" s="98">
        <v>2</v>
      </c>
    </row>
    <row r="105" spans="1:13" ht="12.75">
      <c r="A105" s="99">
        <v>21</v>
      </c>
      <c r="B105" s="100" t="s">
        <v>555</v>
      </c>
      <c r="C105" s="100" t="s">
        <v>248</v>
      </c>
      <c r="D105" s="100">
        <v>2</v>
      </c>
      <c r="E105" s="100">
        <v>2</v>
      </c>
      <c r="F105" s="100">
        <v>5</v>
      </c>
      <c r="G105" s="100">
        <v>5</v>
      </c>
      <c r="H105" s="100">
        <v>0</v>
      </c>
      <c r="I105" s="100">
        <v>0</v>
      </c>
      <c r="J105" s="100">
        <v>24</v>
      </c>
      <c r="K105" s="100">
        <v>24</v>
      </c>
      <c r="L105" s="100">
        <v>48</v>
      </c>
      <c r="M105" s="100">
        <v>43</v>
      </c>
    </row>
    <row r="106" spans="1:13" ht="12.75">
      <c r="A106" s="99">
        <v>22</v>
      </c>
      <c r="B106" s="100" t="s">
        <v>556</v>
      </c>
      <c r="C106" s="100" t="s">
        <v>249</v>
      </c>
      <c r="D106" s="100">
        <v>1</v>
      </c>
      <c r="E106" s="100">
        <v>1</v>
      </c>
      <c r="F106" s="100">
        <v>3</v>
      </c>
      <c r="G106" s="100">
        <v>3</v>
      </c>
      <c r="H106" s="100">
        <v>0</v>
      </c>
      <c r="I106" s="100">
        <v>0</v>
      </c>
      <c r="J106" s="100">
        <v>15</v>
      </c>
      <c r="K106" s="100">
        <v>13</v>
      </c>
      <c r="L106" s="100">
        <v>28</v>
      </c>
      <c r="M106" s="100">
        <v>27</v>
      </c>
    </row>
    <row r="107" spans="1:13" ht="12.75">
      <c r="A107" s="99">
        <v>23</v>
      </c>
      <c r="B107" s="100" t="s">
        <v>177</v>
      </c>
      <c r="C107" s="100" t="s">
        <v>250</v>
      </c>
      <c r="D107" s="100">
        <v>1</v>
      </c>
      <c r="E107" s="100">
        <v>1</v>
      </c>
      <c r="F107" s="100">
        <v>4</v>
      </c>
      <c r="G107" s="100">
        <v>4</v>
      </c>
      <c r="H107" s="100">
        <v>1</v>
      </c>
      <c r="I107" s="100">
        <v>1</v>
      </c>
      <c r="J107" s="100">
        <v>12</v>
      </c>
      <c r="K107" s="100">
        <v>12</v>
      </c>
      <c r="L107" s="100">
        <v>27</v>
      </c>
      <c r="M107" s="100">
        <v>24</v>
      </c>
    </row>
    <row r="108" spans="1:13" ht="12.75">
      <c r="A108" s="99">
        <v>24</v>
      </c>
      <c r="B108" s="100" t="s">
        <v>177</v>
      </c>
      <c r="C108" s="100" t="s">
        <v>251</v>
      </c>
      <c r="D108" s="100">
        <v>3</v>
      </c>
      <c r="E108" s="100">
        <v>3</v>
      </c>
      <c r="F108" s="100">
        <v>13</v>
      </c>
      <c r="G108" s="100">
        <v>12</v>
      </c>
      <c r="H108" s="100">
        <v>4</v>
      </c>
      <c r="I108" s="100">
        <v>3</v>
      </c>
      <c r="J108" s="100">
        <v>50</v>
      </c>
      <c r="K108" s="100">
        <v>40</v>
      </c>
      <c r="L108" s="100">
        <v>61</v>
      </c>
      <c r="M108" s="100">
        <v>56</v>
      </c>
    </row>
    <row r="109" spans="1:13" ht="12.75">
      <c r="A109" s="99">
        <v>25</v>
      </c>
      <c r="B109" s="100" t="s">
        <v>188</v>
      </c>
      <c r="C109" s="100" t="s">
        <v>252</v>
      </c>
      <c r="D109" s="100">
        <v>1</v>
      </c>
      <c r="E109" s="100">
        <v>1</v>
      </c>
      <c r="F109" s="100">
        <v>3</v>
      </c>
      <c r="G109" s="100">
        <v>3</v>
      </c>
      <c r="H109" s="100">
        <v>0</v>
      </c>
      <c r="I109" s="100">
        <v>0</v>
      </c>
      <c r="J109" s="100">
        <v>13</v>
      </c>
      <c r="K109" s="100">
        <v>13</v>
      </c>
      <c r="L109" s="100">
        <v>35.5</v>
      </c>
      <c r="M109" s="100">
        <v>35</v>
      </c>
    </row>
    <row r="110" spans="1:13" ht="12.75">
      <c r="A110" s="99">
        <v>26</v>
      </c>
      <c r="B110" s="100" t="s">
        <v>560</v>
      </c>
      <c r="C110" s="100" t="s">
        <v>253</v>
      </c>
      <c r="D110" s="100">
        <v>1</v>
      </c>
      <c r="E110" s="100">
        <v>1</v>
      </c>
      <c r="F110" s="100">
        <v>2</v>
      </c>
      <c r="G110" s="100">
        <v>2</v>
      </c>
      <c r="H110" s="100">
        <v>0</v>
      </c>
      <c r="I110" s="100">
        <v>0</v>
      </c>
      <c r="J110" s="100">
        <v>14</v>
      </c>
      <c r="K110" s="100">
        <v>14</v>
      </c>
      <c r="L110" s="100">
        <v>18</v>
      </c>
      <c r="M110" s="100">
        <v>15</v>
      </c>
    </row>
    <row r="111" spans="1:13" ht="12.75">
      <c r="A111" s="99">
        <v>27</v>
      </c>
      <c r="B111" s="100" t="s">
        <v>200</v>
      </c>
      <c r="C111" s="100" t="s">
        <v>254</v>
      </c>
      <c r="D111" s="100">
        <v>2</v>
      </c>
      <c r="E111" s="100">
        <v>2</v>
      </c>
      <c r="F111" s="100">
        <v>2</v>
      </c>
      <c r="G111" s="100">
        <v>2</v>
      </c>
      <c r="H111" s="100">
        <v>1</v>
      </c>
      <c r="I111" s="100">
        <v>1</v>
      </c>
      <c r="J111" s="100">
        <v>19</v>
      </c>
      <c r="K111" s="100">
        <v>19</v>
      </c>
      <c r="L111" s="100">
        <v>23</v>
      </c>
      <c r="M111" s="100">
        <v>17</v>
      </c>
    </row>
    <row r="112" spans="1:13" ht="12.75">
      <c r="A112" s="99">
        <v>28</v>
      </c>
      <c r="B112" s="100" t="s">
        <v>207</v>
      </c>
      <c r="C112" s="100" t="s">
        <v>291</v>
      </c>
      <c r="D112" s="100">
        <v>1</v>
      </c>
      <c r="E112" s="100">
        <v>1</v>
      </c>
      <c r="F112" s="100">
        <v>6</v>
      </c>
      <c r="G112" s="100">
        <v>6</v>
      </c>
      <c r="H112" s="100">
        <v>0</v>
      </c>
      <c r="I112" s="100">
        <v>0</v>
      </c>
      <c r="J112" s="100">
        <v>8</v>
      </c>
      <c r="K112" s="100">
        <v>8</v>
      </c>
      <c r="L112" s="100">
        <v>6</v>
      </c>
      <c r="M112" s="100">
        <v>6</v>
      </c>
    </row>
    <row r="113" spans="1:13" ht="12.75">
      <c r="A113" s="99">
        <v>29</v>
      </c>
      <c r="B113" s="100" t="s">
        <v>207</v>
      </c>
      <c r="C113" s="100" t="s">
        <v>255</v>
      </c>
      <c r="D113" s="100">
        <v>6</v>
      </c>
      <c r="E113" s="100">
        <v>6</v>
      </c>
      <c r="F113" s="100">
        <v>5</v>
      </c>
      <c r="G113" s="100">
        <v>3</v>
      </c>
      <c r="H113" s="100">
        <v>0</v>
      </c>
      <c r="I113" s="100">
        <v>0</v>
      </c>
      <c r="J113" s="100">
        <v>28</v>
      </c>
      <c r="K113" s="100">
        <v>27</v>
      </c>
      <c r="L113" s="100">
        <v>51</v>
      </c>
      <c r="M113" s="100">
        <v>54</v>
      </c>
    </row>
    <row r="114" spans="1:13" ht="12.75">
      <c r="A114" s="99">
        <v>30</v>
      </c>
      <c r="B114" s="100" t="s">
        <v>207</v>
      </c>
      <c r="C114" s="100" t="s">
        <v>257</v>
      </c>
      <c r="D114" s="100">
        <v>6</v>
      </c>
      <c r="E114" s="100">
        <v>3</v>
      </c>
      <c r="F114" s="100">
        <v>12</v>
      </c>
      <c r="G114" s="100">
        <v>9</v>
      </c>
      <c r="H114" s="100">
        <v>0</v>
      </c>
      <c r="I114" s="100">
        <v>0</v>
      </c>
      <c r="J114" s="100">
        <v>45</v>
      </c>
      <c r="K114" s="100">
        <v>44</v>
      </c>
      <c r="L114" s="100">
        <v>73</v>
      </c>
      <c r="M114" s="100">
        <v>70</v>
      </c>
    </row>
    <row r="115" spans="1:13" ht="12.75">
      <c r="A115" s="99">
        <v>31</v>
      </c>
      <c r="B115" s="100" t="s">
        <v>216</v>
      </c>
      <c r="C115" s="100" t="s">
        <v>259</v>
      </c>
      <c r="D115" s="100">
        <v>2</v>
      </c>
      <c r="E115" s="100">
        <v>2</v>
      </c>
      <c r="F115" s="100">
        <v>4</v>
      </c>
      <c r="G115" s="100">
        <v>4</v>
      </c>
      <c r="H115" s="100">
        <v>0</v>
      </c>
      <c r="I115" s="100">
        <v>0</v>
      </c>
      <c r="J115" s="100">
        <v>14</v>
      </c>
      <c r="K115" s="100">
        <v>14</v>
      </c>
      <c r="L115" s="100">
        <v>35.1</v>
      </c>
      <c r="M115" s="100">
        <v>27</v>
      </c>
    </row>
    <row r="116" spans="1:13" ht="12.75">
      <c r="A116" s="99">
        <v>32</v>
      </c>
      <c r="B116" s="100" t="s">
        <v>216</v>
      </c>
      <c r="C116" s="100" t="s">
        <v>292</v>
      </c>
      <c r="D116" s="100">
        <v>2</v>
      </c>
      <c r="E116" s="100">
        <v>1</v>
      </c>
      <c r="F116" s="100">
        <v>15</v>
      </c>
      <c r="G116" s="100">
        <v>15</v>
      </c>
      <c r="H116" s="100">
        <v>8</v>
      </c>
      <c r="I116" s="100">
        <v>8</v>
      </c>
      <c r="J116" s="100">
        <v>24</v>
      </c>
      <c r="K116" s="100">
        <v>19</v>
      </c>
      <c r="L116" s="100">
        <v>24</v>
      </c>
      <c r="M116" s="100">
        <v>24</v>
      </c>
    </row>
    <row r="117" spans="1:13" ht="12.75">
      <c r="A117" s="99">
        <v>33</v>
      </c>
      <c r="B117" s="100" t="s">
        <v>220</v>
      </c>
      <c r="C117" s="100" t="s">
        <v>260</v>
      </c>
      <c r="D117" s="100">
        <v>4</v>
      </c>
      <c r="E117" s="100">
        <v>4</v>
      </c>
      <c r="F117" s="100">
        <v>5</v>
      </c>
      <c r="G117" s="100">
        <v>5</v>
      </c>
      <c r="H117" s="100">
        <v>0</v>
      </c>
      <c r="I117" s="100">
        <v>0</v>
      </c>
      <c r="J117" s="100">
        <v>28</v>
      </c>
      <c r="K117" s="100">
        <v>28</v>
      </c>
      <c r="L117" s="100">
        <v>47.5</v>
      </c>
      <c r="M117" s="100">
        <v>42</v>
      </c>
    </row>
    <row r="118" spans="1:13" ht="12.75">
      <c r="A118" s="99">
        <v>34</v>
      </c>
      <c r="B118" s="100" t="s">
        <v>222</v>
      </c>
      <c r="C118" s="100" t="s">
        <v>261</v>
      </c>
      <c r="D118" s="100">
        <v>2</v>
      </c>
      <c r="E118" s="100">
        <v>2</v>
      </c>
      <c r="F118" s="100">
        <v>3</v>
      </c>
      <c r="G118" s="100">
        <v>3</v>
      </c>
      <c r="H118" s="100">
        <v>1</v>
      </c>
      <c r="I118" s="100">
        <v>1</v>
      </c>
      <c r="J118" s="100">
        <v>14</v>
      </c>
      <c r="K118" s="100">
        <v>14</v>
      </c>
      <c r="L118" s="100">
        <v>28</v>
      </c>
      <c r="M118" s="100">
        <v>25</v>
      </c>
    </row>
    <row r="119" spans="1:13" ht="12.75">
      <c r="A119" s="99">
        <v>35</v>
      </c>
      <c r="B119" s="100" t="s">
        <v>563</v>
      </c>
      <c r="C119" s="100" t="s">
        <v>262</v>
      </c>
      <c r="D119" s="100">
        <v>4</v>
      </c>
      <c r="E119" s="100">
        <v>3</v>
      </c>
      <c r="F119" s="100">
        <v>21</v>
      </c>
      <c r="G119" s="100">
        <v>10</v>
      </c>
      <c r="H119" s="100">
        <v>2</v>
      </c>
      <c r="I119" s="100">
        <v>2</v>
      </c>
      <c r="J119" s="100">
        <v>32</v>
      </c>
      <c r="K119" s="100">
        <v>32</v>
      </c>
      <c r="L119" s="100">
        <v>66.5</v>
      </c>
      <c r="M119" s="100">
        <v>64</v>
      </c>
    </row>
    <row r="120" spans="1:13" ht="12.75">
      <c r="A120" s="99">
        <v>36</v>
      </c>
      <c r="B120" s="100" t="s">
        <v>565</v>
      </c>
      <c r="C120" s="100" t="s">
        <v>264</v>
      </c>
      <c r="D120" s="100">
        <v>1</v>
      </c>
      <c r="E120" s="100">
        <v>1</v>
      </c>
      <c r="F120" s="100">
        <v>3</v>
      </c>
      <c r="G120" s="100">
        <v>3</v>
      </c>
      <c r="H120" s="100">
        <v>0</v>
      </c>
      <c r="I120" s="100">
        <v>0</v>
      </c>
      <c r="J120" s="100">
        <v>9</v>
      </c>
      <c r="K120" s="100">
        <v>9</v>
      </c>
      <c r="L120" s="100">
        <v>34.5</v>
      </c>
      <c r="M120" s="100">
        <v>28</v>
      </c>
    </row>
    <row r="121" spans="1:13" s="38" customFormat="1" ht="15">
      <c r="A121" s="289" t="s">
        <v>265</v>
      </c>
      <c r="B121" s="289"/>
      <c r="C121" s="72" t="s">
        <v>387</v>
      </c>
      <c r="D121" s="70">
        <f>SUM((D85):(D120))</f>
        <v>69.25</v>
      </c>
      <c r="E121" s="70">
        <f>SUM((E85):(E120))</f>
        <v>59</v>
      </c>
      <c r="F121" s="177">
        <f>SUM((F85):(F120))</f>
        <v>205.6</v>
      </c>
      <c r="G121" s="70">
        <f>SUM((G85):(G120))</f>
        <v>179</v>
      </c>
      <c r="H121" s="70">
        <f>SUM((H85):(H120))</f>
        <v>30.75</v>
      </c>
      <c r="I121" s="70">
        <f>SUM((I85):(I120))</f>
        <v>30</v>
      </c>
      <c r="J121" s="177">
        <f>SUM((J85):(J120))</f>
        <v>748.1</v>
      </c>
      <c r="K121" s="70">
        <f>SUM((K85):(K120))</f>
        <v>715</v>
      </c>
      <c r="L121" s="177">
        <f>SUM((L85):(L120))</f>
        <v>1261.6999999999998</v>
      </c>
      <c r="M121" s="70">
        <f>SUM((M85):(M120))</f>
        <v>1163</v>
      </c>
    </row>
    <row r="122" spans="1:13" s="38" customFormat="1" ht="12.7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</row>
    <row r="123" spans="1:13" s="38" customFormat="1" ht="15">
      <c r="A123" s="375">
        <v>114</v>
      </c>
      <c r="B123" s="376"/>
      <c r="C123" s="51" t="s">
        <v>267</v>
      </c>
      <c r="D123" s="177">
        <f aca="true" t="shared" si="0" ref="D123:M123">(D83+D121)</f>
        <v>124</v>
      </c>
      <c r="E123" s="70">
        <f t="shared" si="0"/>
        <v>116</v>
      </c>
      <c r="F123" s="70">
        <f t="shared" si="0"/>
        <v>303.15</v>
      </c>
      <c r="G123" s="70">
        <f t="shared" si="0"/>
        <v>276</v>
      </c>
      <c r="H123" s="177">
        <f t="shared" si="0"/>
        <v>39.5</v>
      </c>
      <c r="I123" s="70">
        <f t="shared" si="0"/>
        <v>38</v>
      </c>
      <c r="J123" s="177">
        <f t="shared" si="0"/>
        <v>1484.2</v>
      </c>
      <c r="K123" s="70">
        <f t="shared" si="0"/>
        <v>1420</v>
      </c>
      <c r="L123" s="177">
        <f t="shared" si="0"/>
        <v>2450.14</v>
      </c>
      <c r="M123" s="70">
        <f t="shared" si="0"/>
        <v>2315</v>
      </c>
    </row>
    <row r="124" spans="1:13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35" spans="10:24" ht="12.75"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0:24" ht="12.75">
      <c r="J136" s="15"/>
      <c r="K136" s="10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1:12" ht="12.75">
      <c r="K137" s="15"/>
      <c r="L137" s="15"/>
    </row>
    <row r="138" spans="11:12" ht="12.75">
      <c r="K138" s="15"/>
      <c r="L138" s="15"/>
    </row>
  </sheetData>
  <sheetProtection password="CE88" sheet="1" objects="1" scenarios="1"/>
  <mergeCells count="18">
    <mergeCell ref="A123:B123"/>
    <mergeCell ref="A122:M122"/>
    <mergeCell ref="A83:B83"/>
    <mergeCell ref="A121:B121"/>
    <mergeCell ref="A84:M84"/>
    <mergeCell ref="A1:A3"/>
    <mergeCell ref="B1:B3"/>
    <mergeCell ref="C1:C3"/>
    <mergeCell ref="D1:E1"/>
    <mergeCell ref="D2:E2"/>
    <mergeCell ref="J2:K2"/>
    <mergeCell ref="L2:M2"/>
    <mergeCell ref="F2:G2"/>
    <mergeCell ref="H1:I1"/>
    <mergeCell ref="J1:K1"/>
    <mergeCell ref="L1:M1"/>
    <mergeCell ref="F1:G1"/>
    <mergeCell ref="H2:I2"/>
  </mergeCells>
  <printOptions/>
  <pageMargins left="0.3937007874015748" right="0.15748031496062992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8.1.  Institūcijas darbinieku skaits un apstiprinātās amata vietas
</oddHeader>
    <oddFooter>&amp;L
&amp;8SPP Statistiskās informācijas un analīzes daļa&amp;R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K124"/>
  <sheetViews>
    <sheetView zoomScaleSheetLayoutView="75" workbookViewId="0" topLeftCell="A64">
      <selection activeCell="C97" sqref="C97"/>
    </sheetView>
  </sheetViews>
  <sheetFormatPr defaultColWidth="9.140625" defaultRowHeight="12.75"/>
  <cols>
    <col min="1" max="1" width="4.7109375" style="91" customWidth="1"/>
    <col min="2" max="2" width="16.421875" style="0" bestFit="1" customWidth="1"/>
    <col min="3" max="3" width="51.7109375" style="0" customWidth="1"/>
    <col min="4" max="4" width="8.7109375" style="0" customWidth="1"/>
    <col min="5" max="5" width="9.7109375" style="0" customWidth="1"/>
    <col min="6" max="6" width="11.00390625" style="0" customWidth="1"/>
    <col min="8" max="8" width="9.7109375" style="0" customWidth="1"/>
    <col min="9" max="10" width="9.57421875" style="0" customWidth="1"/>
  </cols>
  <sheetData>
    <row r="1" spans="1:10" s="38" customFormat="1" ht="20.25" customHeight="1">
      <c r="A1" s="205" t="s">
        <v>104</v>
      </c>
      <c r="B1" s="208" t="s">
        <v>105</v>
      </c>
      <c r="C1" s="208" t="s">
        <v>106</v>
      </c>
      <c r="D1" s="37" t="s">
        <v>582</v>
      </c>
      <c r="E1" s="37" t="s">
        <v>583</v>
      </c>
      <c r="F1" s="37" t="s">
        <v>584</v>
      </c>
      <c r="G1" s="37" t="s">
        <v>585</v>
      </c>
      <c r="H1" s="37" t="s">
        <v>586</v>
      </c>
      <c r="I1" s="37" t="s">
        <v>587</v>
      </c>
      <c r="J1" s="37" t="s">
        <v>588</v>
      </c>
    </row>
    <row r="2" spans="1:10" s="38" customFormat="1" ht="9" customHeight="1">
      <c r="A2" s="206"/>
      <c r="B2" s="208"/>
      <c r="C2" s="208"/>
      <c r="D2" s="378" t="s">
        <v>593</v>
      </c>
      <c r="E2" s="302" t="s">
        <v>277</v>
      </c>
      <c r="F2" s="303"/>
      <c r="G2" s="303"/>
      <c r="H2" s="303"/>
      <c r="I2" s="303"/>
      <c r="J2" s="304"/>
    </row>
    <row r="3" spans="1:10" s="38" customFormat="1" ht="95.25" customHeight="1">
      <c r="A3" s="207"/>
      <c r="B3" s="209"/>
      <c r="C3" s="209"/>
      <c r="D3" s="306"/>
      <c r="E3" s="37" t="s">
        <v>594</v>
      </c>
      <c r="F3" s="37" t="s">
        <v>595</v>
      </c>
      <c r="G3" s="37" t="s">
        <v>589</v>
      </c>
      <c r="H3" s="37" t="s">
        <v>596</v>
      </c>
      <c r="I3" s="37" t="s">
        <v>590</v>
      </c>
      <c r="J3" s="37" t="s">
        <v>591</v>
      </c>
    </row>
    <row r="4" spans="1:11" s="189" customFormat="1" ht="12" thickBot="1">
      <c r="A4" s="42" t="s">
        <v>115</v>
      </c>
      <c r="B4" s="42" t="s">
        <v>116</v>
      </c>
      <c r="C4" s="42" t="s">
        <v>117</v>
      </c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188"/>
    </row>
    <row r="5" spans="1:10" ht="12.75">
      <c r="A5" s="43">
        <v>1</v>
      </c>
      <c r="B5" s="44" t="s">
        <v>118</v>
      </c>
      <c r="C5" s="44" t="s">
        <v>119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</row>
    <row r="6" spans="1:10" ht="12.75">
      <c r="A6" s="47">
        <v>2</v>
      </c>
      <c r="B6" s="48" t="s">
        <v>120</v>
      </c>
      <c r="C6" s="48" t="s">
        <v>121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</row>
    <row r="7" spans="1:10" ht="12.75">
      <c r="A7" s="47">
        <v>3</v>
      </c>
      <c r="B7" s="48" t="s">
        <v>120</v>
      </c>
      <c r="C7" s="48" t="s">
        <v>122</v>
      </c>
      <c r="D7" s="48">
        <v>1</v>
      </c>
      <c r="E7" s="48">
        <v>0</v>
      </c>
      <c r="F7" s="48">
        <v>1</v>
      </c>
      <c r="G7" s="48">
        <v>0</v>
      </c>
      <c r="H7" s="48">
        <v>0</v>
      </c>
      <c r="I7" s="48">
        <v>0</v>
      </c>
      <c r="J7" s="48">
        <v>0</v>
      </c>
    </row>
    <row r="8" spans="1:10" ht="12.75">
      <c r="A8" s="47">
        <v>4</v>
      </c>
      <c r="B8" s="48" t="s">
        <v>120</v>
      </c>
      <c r="C8" s="48" t="s">
        <v>123</v>
      </c>
      <c r="D8" s="48">
        <v>1</v>
      </c>
      <c r="E8" s="48">
        <v>0</v>
      </c>
      <c r="F8" s="48">
        <v>0</v>
      </c>
      <c r="G8" s="48">
        <v>0</v>
      </c>
      <c r="H8" s="48">
        <v>1</v>
      </c>
      <c r="I8" s="48">
        <v>1</v>
      </c>
      <c r="J8" s="48">
        <v>0</v>
      </c>
    </row>
    <row r="9" spans="1:10" ht="12.75">
      <c r="A9" s="47">
        <v>5</v>
      </c>
      <c r="B9" s="48" t="s">
        <v>124</v>
      </c>
      <c r="C9" s="48" t="s">
        <v>125</v>
      </c>
      <c r="D9" s="48">
        <v>2</v>
      </c>
      <c r="E9" s="48">
        <v>0</v>
      </c>
      <c r="F9" s="48">
        <v>0</v>
      </c>
      <c r="G9" s="48">
        <v>1</v>
      </c>
      <c r="H9" s="48">
        <v>1</v>
      </c>
      <c r="I9" s="48">
        <v>0</v>
      </c>
      <c r="J9" s="48">
        <v>1</v>
      </c>
    </row>
    <row r="10" spans="1:10" ht="12.75">
      <c r="A10" s="47">
        <v>6</v>
      </c>
      <c r="B10" s="48" t="s">
        <v>126</v>
      </c>
      <c r="C10" s="48" t="s">
        <v>127</v>
      </c>
      <c r="D10" s="48">
        <v>2</v>
      </c>
      <c r="E10" s="48">
        <v>0</v>
      </c>
      <c r="F10" s="48">
        <v>2</v>
      </c>
      <c r="G10" s="48">
        <v>0</v>
      </c>
      <c r="H10" s="48">
        <v>0</v>
      </c>
      <c r="I10" s="48">
        <v>0</v>
      </c>
      <c r="J10" s="48">
        <v>0</v>
      </c>
    </row>
    <row r="11" spans="1:10" ht="12.75">
      <c r="A11" s="47">
        <v>7</v>
      </c>
      <c r="B11" s="48" t="s">
        <v>126</v>
      </c>
      <c r="C11" s="48" t="s">
        <v>128</v>
      </c>
      <c r="D11" s="48">
        <v>2</v>
      </c>
      <c r="E11" s="48">
        <v>1</v>
      </c>
      <c r="F11" s="48">
        <v>1</v>
      </c>
      <c r="G11" s="48">
        <v>0</v>
      </c>
      <c r="H11" s="48">
        <v>0</v>
      </c>
      <c r="I11" s="48">
        <v>0</v>
      </c>
      <c r="J11" s="48">
        <v>1</v>
      </c>
    </row>
    <row r="12" spans="1:10" ht="12.75">
      <c r="A12" s="47">
        <v>8</v>
      </c>
      <c r="B12" s="48" t="s">
        <v>126</v>
      </c>
      <c r="C12" s="48" t="s">
        <v>129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</row>
    <row r="13" spans="1:10" ht="12.75">
      <c r="A13" s="47">
        <v>9</v>
      </c>
      <c r="B13" s="48" t="s">
        <v>126</v>
      </c>
      <c r="C13" s="48" t="s">
        <v>130</v>
      </c>
      <c r="D13" s="48">
        <v>2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>
        <v>1</v>
      </c>
    </row>
    <row r="14" spans="1:10" ht="12.75">
      <c r="A14" s="47">
        <v>10</v>
      </c>
      <c r="B14" s="48" t="s">
        <v>126</v>
      </c>
      <c r="C14" s="48" t="s">
        <v>131</v>
      </c>
      <c r="D14" s="48">
        <v>4</v>
      </c>
      <c r="E14" s="48">
        <v>2</v>
      </c>
      <c r="F14" s="48">
        <v>0</v>
      </c>
      <c r="G14" s="48">
        <v>0</v>
      </c>
      <c r="H14" s="48">
        <v>2</v>
      </c>
      <c r="I14" s="48">
        <v>0</v>
      </c>
      <c r="J14" s="48">
        <v>4</v>
      </c>
    </row>
    <row r="15" spans="1:10" ht="12.75">
      <c r="A15" s="47">
        <v>11</v>
      </c>
      <c r="B15" s="48" t="s">
        <v>126</v>
      </c>
      <c r="C15" s="48" t="s">
        <v>132</v>
      </c>
      <c r="D15" s="48">
        <v>1</v>
      </c>
      <c r="E15" s="48">
        <v>1</v>
      </c>
      <c r="F15" s="48">
        <v>0</v>
      </c>
      <c r="G15" s="48">
        <v>0</v>
      </c>
      <c r="H15" s="48">
        <v>0</v>
      </c>
      <c r="I15" s="48">
        <v>0</v>
      </c>
      <c r="J15" s="48">
        <v>1</v>
      </c>
    </row>
    <row r="16" spans="1:10" ht="12.75">
      <c r="A16" s="47">
        <v>12</v>
      </c>
      <c r="B16" s="48" t="s">
        <v>133</v>
      </c>
      <c r="C16" s="48" t="s">
        <v>134</v>
      </c>
      <c r="D16" s="48">
        <v>1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1</v>
      </c>
    </row>
    <row r="17" spans="1:10" ht="12.75">
      <c r="A17" s="47">
        <v>13</v>
      </c>
      <c r="B17" s="48" t="s">
        <v>135</v>
      </c>
      <c r="C17" s="48" t="s">
        <v>136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ht="12.75">
      <c r="A18" s="47">
        <v>14</v>
      </c>
      <c r="B18" s="48" t="s">
        <v>135</v>
      </c>
      <c r="C18" s="48" t="s">
        <v>137</v>
      </c>
      <c r="D18" s="48">
        <v>1</v>
      </c>
      <c r="E18" s="48">
        <v>0</v>
      </c>
      <c r="F18" s="48">
        <v>0</v>
      </c>
      <c r="G18" s="48">
        <v>1</v>
      </c>
      <c r="H18" s="48">
        <v>0</v>
      </c>
      <c r="I18" s="48">
        <v>0</v>
      </c>
      <c r="J18" s="48">
        <v>1</v>
      </c>
    </row>
    <row r="19" spans="1:10" ht="12.75">
      <c r="A19" s="47">
        <v>15</v>
      </c>
      <c r="B19" s="48" t="s">
        <v>135</v>
      </c>
      <c r="C19" s="48" t="s">
        <v>138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ht="12.75">
      <c r="A20" s="47">
        <v>16</v>
      </c>
      <c r="B20" s="48" t="s">
        <v>139</v>
      </c>
      <c r="C20" s="48" t="s">
        <v>140</v>
      </c>
      <c r="D20" s="48">
        <v>1</v>
      </c>
      <c r="E20" s="48">
        <v>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</row>
    <row r="21" spans="1:10" ht="12.75">
      <c r="A21" s="47">
        <v>17</v>
      </c>
      <c r="B21" s="48" t="s">
        <v>139</v>
      </c>
      <c r="C21" s="48" t="s">
        <v>141</v>
      </c>
      <c r="D21" s="48">
        <v>1</v>
      </c>
      <c r="E21" s="48">
        <v>0</v>
      </c>
      <c r="F21" s="48">
        <v>0</v>
      </c>
      <c r="G21" s="48">
        <v>1</v>
      </c>
      <c r="H21" s="48">
        <v>0</v>
      </c>
      <c r="I21" s="48">
        <v>0</v>
      </c>
      <c r="J21" s="48">
        <v>0</v>
      </c>
    </row>
    <row r="22" spans="1:10" ht="12.75">
      <c r="A22" s="47">
        <v>18</v>
      </c>
      <c r="B22" s="48" t="s">
        <v>142</v>
      </c>
      <c r="C22" s="48" t="s">
        <v>143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</row>
    <row r="23" spans="1:10" ht="12.75">
      <c r="A23" s="47">
        <v>19</v>
      </c>
      <c r="B23" s="48" t="s">
        <v>144</v>
      </c>
      <c r="C23" s="48" t="s">
        <v>145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</row>
    <row r="24" spans="1:10" ht="12.75">
      <c r="A24" s="47">
        <v>20</v>
      </c>
      <c r="B24" s="48" t="s">
        <v>144</v>
      </c>
      <c r="C24" s="48" t="s">
        <v>146</v>
      </c>
      <c r="D24" s="48">
        <v>1</v>
      </c>
      <c r="E24" s="48">
        <v>1</v>
      </c>
      <c r="F24" s="48">
        <v>0</v>
      </c>
      <c r="G24" s="48">
        <v>0</v>
      </c>
      <c r="H24" s="48">
        <v>0</v>
      </c>
      <c r="I24" s="48">
        <v>0</v>
      </c>
      <c r="J24" s="48">
        <v>1</v>
      </c>
    </row>
    <row r="25" spans="1:10" ht="12.75">
      <c r="A25" s="47">
        <v>21</v>
      </c>
      <c r="B25" s="48" t="s">
        <v>144</v>
      </c>
      <c r="C25" s="48" t="s">
        <v>147</v>
      </c>
      <c r="D25" s="48">
        <v>1</v>
      </c>
      <c r="E25" s="48">
        <v>0</v>
      </c>
      <c r="F25" s="48">
        <v>0</v>
      </c>
      <c r="G25" s="48">
        <v>0</v>
      </c>
      <c r="H25" s="48">
        <v>1</v>
      </c>
      <c r="I25" s="48">
        <v>0</v>
      </c>
      <c r="J25" s="48">
        <v>0</v>
      </c>
    </row>
    <row r="26" spans="1:10" ht="12.75">
      <c r="A26" s="47">
        <v>22</v>
      </c>
      <c r="B26" s="48" t="s">
        <v>148</v>
      </c>
      <c r="C26" s="48" t="s">
        <v>149</v>
      </c>
      <c r="D26" s="48">
        <v>1</v>
      </c>
      <c r="E26" s="48">
        <v>0</v>
      </c>
      <c r="F26" s="48">
        <v>1</v>
      </c>
      <c r="G26" s="48">
        <v>0</v>
      </c>
      <c r="H26" s="48">
        <v>0</v>
      </c>
      <c r="I26" s="48">
        <v>0</v>
      </c>
      <c r="J26" s="48">
        <v>0</v>
      </c>
    </row>
    <row r="27" spans="1:10" ht="12.75">
      <c r="A27" s="47">
        <v>23</v>
      </c>
      <c r="B27" s="48" t="s">
        <v>148</v>
      </c>
      <c r="C27" s="48" t="s">
        <v>150</v>
      </c>
      <c r="D27" s="48">
        <v>1</v>
      </c>
      <c r="E27" s="48">
        <v>0</v>
      </c>
      <c r="F27" s="48">
        <v>0</v>
      </c>
      <c r="G27" s="48">
        <v>1</v>
      </c>
      <c r="H27" s="48">
        <v>0</v>
      </c>
      <c r="I27" s="48">
        <v>0</v>
      </c>
      <c r="J27" s="48">
        <v>1</v>
      </c>
    </row>
    <row r="28" spans="1:10" ht="12.75">
      <c r="A28" s="47">
        <v>24</v>
      </c>
      <c r="B28" s="48" t="s">
        <v>148</v>
      </c>
      <c r="C28" s="48" t="s">
        <v>151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</row>
    <row r="29" spans="1:10" ht="12.75">
      <c r="A29" s="47">
        <v>25</v>
      </c>
      <c r="B29" s="48" t="s">
        <v>152</v>
      </c>
      <c r="C29" s="48" t="s">
        <v>153</v>
      </c>
      <c r="D29" s="48">
        <v>1</v>
      </c>
      <c r="E29" s="48">
        <v>0</v>
      </c>
      <c r="F29" s="48">
        <v>0</v>
      </c>
      <c r="G29" s="48">
        <v>0</v>
      </c>
      <c r="H29" s="48">
        <v>1</v>
      </c>
      <c r="I29" s="48">
        <v>1</v>
      </c>
      <c r="J29" s="48">
        <v>0</v>
      </c>
    </row>
    <row r="30" spans="1:10" ht="12.75">
      <c r="A30" s="47">
        <v>26</v>
      </c>
      <c r="B30" s="48" t="s">
        <v>154</v>
      </c>
      <c r="C30" s="48" t="s">
        <v>155</v>
      </c>
      <c r="D30" s="48">
        <v>2</v>
      </c>
      <c r="E30" s="48">
        <v>0</v>
      </c>
      <c r="F30" s="48">
        <v>0</v>
      </c>
      <c r="G30" s="48">
        <v>1</v>
      </c>
      <c r="H30" s="48">
        <v>1</v>
      </c>
      <c r="I30" s="48">
        <v>0</v>
      </c>
      <c r="J30" s="48">
        <v>1</v>
      </c>
    </row>
    <row r="31" spans="1:10" ht="12.75">
      <c r="A31" s="47">
        <v>27</v>
      </c>
      <c r="B31" s="48" t="s">
        <v>156</v>
      </c>
      <c r="C31" s="48" t="s">
        <v>157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</row>
    <row r="32" spans="1:10" ht="12.75">
      <c r="A32" s="47">
        <v>28</v>
      </c>
      <c r="B32" s="48" t="s">
        <v>156</v>
      </c>
      <c r="C32" s="48" t="s">
        <v>158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</row>
    <row r="33" spans="1:10" ht="12.75">
      <c r="A33" s="47">
        <v>29</v>
      </c>
      <c r="B33" s="48" t="s">
        <v>159</v>
      </c>
      <c r="C33" s="48" t="s">
        <v>160</v>
      </c>
      <c r="D33" s="48">
        <v>2</v>
      </c>
      <c r="E33" s="48">
        <v>0</v>
      </c>
      <c r="F33" s="48">
        <v>0</v>
      </c>
      <c r="G33" s="48">
        <v>1</v>
      </c>
      <c r="H33" s="48">
        <v>1</v>
      </c>
      <c r="I33" s="48">
        <v>1</v>
      </c>
      <c r="J33" s="48">
        <v>0</v>
      </c>
    </row>
    <row r="34" spans="1:10" ht="12.75">
      <c r="A34" s="47">
        <v>30</v>
      </c>
      <c r="B34" s="48" t="s">
        <v>159</v>
      </c>
      <c r="C34" s="48" t="s">
        <v>161</v>
      </c>
      <c r="D34" s="48">
        <v>1</v>
      </c>
      <c r="E34" s="48">
        <v>0</v>
      </c>
      <c r="F34" s="48">
        <v>0</v>
      </c>
      <c r="G34" s="48">
        <v>0</v>
      </c>
      <c r="H34" s="48">
        <v>1</v>
      </c>
      <c r="I34" s="48">
        <v>0</v>
      </c>
      <c r="J34" s="48">
        <v>0</v>
      </c>
    </row>
    <row r="35" spans="1:10" ht="12.75">
      <c r="A35" s="47">
        <v>31</v>
      </c>
      <c r="B35" s="48" t="s">
        <v>159</v>
      </c>
      <c r="C35" s="48" t="s">
        <v>162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</row>
    <row r="36" spans="1:10" ht="12.75">
      <c r="A36" s="47">
        <v>32</v>
      </c>
      <c r="B36" s="48" t="s">
        <v>163</v>
      </c>
      <c r="C36" s="48" t="s">
        <v>164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</row>
    <row r="37" spans="1:10" ht="12.75">
      <c r="A37" s="47">
        <v>33</v>
      </c>
      <c r="B37" s="48" t="s">
        <v>163</v>
      </c>
      <c r="C37" s="48" t="s">
        <v>165</v>
      </c>
      <c r="D37" s="48">
        <v>1</v>
      </c>
      <c r="E37" s="48">
        <v>0</v>
      </c>
      <c r="F37" s="48">
        <v>0</v>
      </c>
      <c r="G37" s="48">
        <v>0</v>
      </c>
      <c r="H37" s="48">
        <v>1</v>
      </c>
      <c r="I37" s="48">
        <v>0</v>
      </c>
      <c r="J37" s="48">
        <v>0</v>
      </c>
    </row>
    <row r="38" spans="1:10" ht="12.75">
      <c r="A38" s="47">
        <v>34</v>
      </c>
      <c r="B38" s="48" t="s">
        <v>163</v>
      </c>
      <c r="C38" s="48" t="s">
        <v>166</v>
      </c>
      <c r="D38" s="48">
        <v>1</v>
      </c>
      <c r="E38" s="48">
        <v>0</v>
      </c>
      <c r="F38" s="48">
        <v>1</v>
      </c>
      <c r="G38" s="48">
        <v>0</v>
      </c>
      <c r="H38" s="48">
        <v>0</v>
      </c>
      <c r="I38" s="48">
        <v>0</v>
      </c>
      <c r="J38" s="48">
        <v>0</v>
      </c>
    </row>
    <row r="39" spans="1:10" ht="12.75">
      <c r="A39" s="47">
        <v>35</v>
      </c>
      <c r="B39" s="48" t="s">
        <v>163</v>
      </c>
      <c r="C39" s="48" t="s">
        <v>167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</row>
    <row r="40" spans="1:10" ht="12.75">
      <c r="A40" s="47">
        <v>36</v>
      </c>
      <c r="B40" s="48" t="s">
        <v>163</v>
      </c>
      <c r="C40" s="48" t="s">
        <v>168</v>
      </c>
      <c r="D40" s="48">
        <v>1</v>
      </c>
      <c r="E40" s="48">
        <v>0</v>
      </c>
      <c r="F40" s="48">
        <v>0</v>
      </c>
      <c r="G40" s="48">
        <v>0</v>
      </c>
      <c r="H40" s="48">
        <v>1</v>
      </c>
      <c r="I40" s="48">
        <v>0</v>
      </c>
      <c r="J40" s="48">
        <v>0</v>
      </c>
    </row>
    <row r="41" spans="1:10" ht="12.75">
      <c r="A41" s="47">
        <v>37</v>
      </c>
      <c r="B41" s="48" t="s">
        <v>169</v>
      </c>
      <c r="C41" s="48" t="s">
        <v>170</v>
      </c>
      <c r="D41" s="48">
        <v>1</v>
      </c>
      <c r="E41" s="48">
        <v>0</v>
      </c>
      <c r="F41" s="48">
        <v>0</v>
      </c>
      <c r="G41" s="48">
        <v>1</v>
      </c>
      <c r="H41" s="48">
        <v>0</v>
      </c>
      <c r="I41" s="48">
        <v>0</v>
      </c>
      <c r="J41" s="48">
        <v>1</v>
      </c>
    </row>
    <row r="42" spans="1:10" ht="12.75">
      <c r="A42" s="47">
        <v>38</v>
      </c>
      <c r="B42" s="48" t="s">
        <v>169</v>
      </c>
      <c r="C42" s="48" t="s">
        <v>171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</row>
    <row r="43" spans="1:10" ht="12.75">
      <c r="A43" s="47">
        <v>39</v>
      </c>
      <c r="B43" s="48" t="s">
        <v>169</v>
      </c>
      <c r="C43" s="48" t="s">
        <v>172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</row>
    <row r="44" spans="1:10" ht="12.75">
      <c r="A44" s="47">
        <v>40</v>
      </c>
      <c r="B44" s="48" t="s">
        <v>173</v>
      </c>
      <c r="C44" s="48" t="s">
        <v>174</v>
      </c>
      <c r="D44" s="48">
        <v>1</v>
      </c>
      <c r="E44" s="48">
        <v>0</v>
      </c>
      <c r="F44" s="48">
        <v>1</v>
      </c>
      <c r="G44" s="48">
        <v>0</v>
      </c>
      <c r="H44" s="48">
        <v>0</v>
      </c>
      <c r="I44" s="48">
        <v>0</v>
      </c>
      <c r="J44" s="48">
        <v>0</v>
      </c>
    </row>
    <row r="45" spans="1:10" ht="12.75">
      <c r="A45" s="47">
        <v>41</v>
      </c>
      <c r="B45" s="48" t="s">
        <v>173</v>
      </c>
      <c r="C45" s="48" t="s">
        <v>175</v>
      </c>
      <c r="D45" s="48">
        <v>1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1</v>
      </c>
    </row>
    <row r="46" spans="1:10" ht="12.75">
      <c r="A46" s="47">
        <v>42</v>
      </c>
      <c r="B46" s="48" t="s">
        <v>173</v>
      </c>
      <c r="C46" s="48" t="s">
        <v>176</v>
      </c>
      <c r="D46" s="48">
        <v>1</v>
      </c>
      <c r="E46" s="48">
        <v>0</v>
      </c>
      <c r="F46" s="48">
        <v>1</v>
      </c>
      <c r="G46" s="48">
        <v>0</v>
      </c>
      <c r="H46" s="48">
        <v>0</v>
      </c>
      <c r="I46" s="48">
        <v>0</v>
      </c>
      <c r="J46" s="48">
        <v>0</v>
      </c>
    </row>
    <row r="47" spans="1:10" ht="12.75">
      <c r="A47" s="47">
        <v>43</v>
      </c>
      <c r="B47" s="48" t="s">
        <v>177</v>
      </c>
      <c r="C47" s="48" t="s">
        <v>178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</row>
    <row r="48" spans="1:10" ht="12.75">
      <c r="A48" s="47">
        <v>44</v>
      </c>
      <c r="B48" s="48" t="s">
        <v>177</v>
      </c>
      <c r="C48" s="48" t="s">
        <v>179</v>
      </c>
      <c r="D48" s="48">
        <v>1</v>
      </c>
      <c r="E48" s="48">
        <v>0</v>
      </c>
      <c r="F48" s="48">
        <v>0</v>
      </c>
      <c r="G48" s="48">
        <v>0</v>
      </c>
      <c r="H48" s="48">
        <v>1</v>
      </c>
      <c r="I48" s="48">
        <v>0</v>
      </c>
      <c r="J48" s="48">
        <v>0</v>
      </c>
    </row>
    <row r="49" spans="1:10" ht="12.75">
      <c r="A49" s="47">
        <v>45</v>
      </c>
      <c r="B49" s="48" t="s">
        <v>180</v>
      </c>
      <c r="C49" s="48" t="s">
        <v>181</v>
      </c>
      <c r="D49" s="48">
        <v>1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1</v>
      </c>
    </row>
    <row r="50" spans="1:10" ht="12.75">
      <c r="A50" s="47">
        <v>46</v>
      </c>
      <c r="B50" s="48" t="s">
        <v>180</v>
      </c>
      <c r="C50" s="48" t="s">
        <v>182</v>
      </c>
      <c r="D50" s="48">
        <v>1</v>
      </c>
      <c r="E50" s="48">
        <v>0</v>
      </c>
      <c r="F50" s="48">
        <v>0</v>
      </c>
      <c r="G50" s="48">
        <v>1</v>
      </c>
      <c r="H50" s="48">
        <v>0</v>
      </c>
      <c r="I50" s="48">
        <v>0</v>
      </c>
      <c r="J50" s="48">
        <v>0</v>
      </c>
    </row>
    <row r="51" spans="1:10" ht="12.75">
      <c r="A51" s="47">
        <v>47</v>
      </c>
      <c r="B51" s="48" t="s">
        <v>180</v>
      </c>
      <c r="C51" s="48" t="s">
        <v>183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</row>
    <row r="52" spans="1:10" ht="12.75">
      <c r="A52" s="47">
        <v>48</v>
      </c>
      <c r="B52" s="48" t="s">
        <v>180</v>
      </c>
      <c r="C52" s="48" t="s">
        <v>184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</row>
    <row r="53" spans="1:10" ht="12.75">
      <c r="A53" s="47">
        <v>49</v>
      </c>
      <c r="B53" s="48" t="s">
        <v>180</v>
      </c>
      <c r="C53" s="48" t="s">
        <v>185</v>
      </c>
      <c r="D53" s="48">
        <v>1</v>
      </c>
      <c r="E53" s="48">
        <v>0</v>
      </c>
      <c r="F53" s="48">
        <v>1</v>
      </c>
      <c r="G53" s="48">
        <v>0</v>
      </c>
      <c r="H53" s="48">
        <v>0</v>
      </c>
      <c r="I53" s="48">
        <v>0</v>
      </c>
      <c r="J53" s="48">
        <v>0</v>
      </c>
    </row>
    <row r="54" spans="1:10" ht="12.75">
      <c r="A54" s="47">
        <v>50</v>
      </c>
      <c r="B54" s="48" t="s">
        <v>180</v>
      </c>
      <c r="C54" s="48" t="s">
        <v>186</v>
      </c>
      <c r="D54" s="48">
        <v>1</v>
      </c>
      <c r="E54" s="48">
        <v>1</v>
      </c>
      <c r="F54" s="48">
        <v>0</v>
      </c>
      <c r="G54" s="48">
        <v>0</v>
      </c>
      <c r="H54" s="48">
        <v>0</v>
      </c>
      <c r="I54" s="48">
        <v>0</v>
      </c>
      <c r="J54" s="48">
        <v>1</v>
      </c>
    </row>
    <row r="55" spans="1:10" ht="12.75">
      <c r="A55" s="47">
        <v>51</v>
      </c>
      <c r="B55" s="48" t="s">
        <v>180</v>
      </c>
      <c r="C55" s="48" t="s">
        <v>187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</row>
    <row r="56" spans="1:10" ht="12.75">
      <c r="A56" s="47">
        <v>52</v>
      </c>
      <c r="B56" s="48" t="s">
        <v>188</v>
      </c>
      <c r="C56" s="48" t="s">
        <v>189</v>
      </c>
      <c r="D56" s="48">
        <v>1</v>
      </c>
      <c r="E56" s="48">
        <v>0</v>
      </c>
      <c r="F56" s="48">
        <v>1</v>
      </c>
      <c r="G56" s="48">
        <v>0</v>
      </c>
      <c r="H56" s="48">
        <v>0</v>
      </c>
      <c r="I56" s="48">
        <v>0</v>
      </c>
      <c r="J56" s="48">
        <v>0</v>
      </c>
    </row>
    <row r="57" spans="1:10" ht="12.75">
      <c r="A57" s="47">
        <v>53</v>
      </c>
      <c r="B57" s="48" t="s">
        <v>190</v>
      </c>
      <c r="C57" s="48" t="s">
        <v>191</v>
      </c>
      <c r="D57" s="48">
        <v>1</v>
      </c>
      <c r="E57" s="48">
        <v>0</v>
      </c>
      <c r="F57" s="48">
        <v>0</v>
      </c>
      <c r="G57" s="48">
        <v>1</v>
      </c>
      <c r="H57" s="48">
        <v>0</v>
      </c>
      <c r="I57" s="48">
        <v>0</v>
      </c>
      <c r="J57" s="48">
        <v>0</v>
      </c>
    </row>
    <row r="58" spans="1:10" ht="12.75">
      <c r="A58" s="47">
        <v>54</v>
      </c>
      <c r="B58" s="48" t="s">
        <v>190</v>
      </c>
      <c r="C58" s="48" t="s">
        <v>192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</row>
    <row r="59" spans="1:10" ht="12.75">
      <c r="A59" s="47">
        <v>55</v>
      </c>
      <c r="B59" s="48" t="s">
        <v>190</v>
      </c>
      <c r="C59" s="48" t="s">
        <v>193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</row>
    <row r="60" spans="1:10" ht="12.75">
      <c r="A60" s="47">
        <v>56</v>
      </c>
      <c r="B60" s="48" t="s">
        <v>190</v>
      </c>
      <c r="C60" s="48" t="s">
        <v>194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</row>
    <row r="61" spans="1:10" ht="12.75">
      <c r="A61" s="47">
        <v>57</v>
      </c>
      <c r="B61" s="48" t="s">
        <v>190</v>
      </c>
      <c r="C61" s="48" t="s">
        <v>195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</row>
    <row r="62" spans="1:10" ht="12.75">
      <c r="A62" s="47">
        <v>58</v>
      </c>
      <c r="B62" s="48" t="s">
        <v>190</v>
      </c>
      <c r="C62" s="48" t="s">
        <v>196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</row>
    <row r="63" spans="1:10" ht="12.75">
      <c r="A63" s="47">
        <v>59</v>
      </c>
      <c r="B63" s="48" t="s">
        <v>190</v>
      </c>
      <c r="C63" s="48" t="s">
        <v>197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</row>
    <row r="64" spans="1:10" ht="12.75">
      <c r="A64" s="47">
        <v>60</v>
      </c>
      <c r="B64" s="48" t="s">
        <v>190</v>
      </c>
      <c r="C64" s="48" t="s">
        <v>198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</row>
    <row r="65" spans="1:10" ht="12.75">
      <c r="A65" s="47">
        <v>61</v>
      </c>
      <c r="B65" s="48" t="s">
        <v>190</v>
      </c>
      <c r="C65" s="48" t="s">
        <v>199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</row>
    <row r="66" spans="1:10" ht="12.75">
      <c r="A66" s="47">
        <v>62</v>
      </c>
      <c r="B66" s="48" t="s">
        <v>200</v>
      </c>
      <c r="C66" s="48" t="s">
        <v>201</v>
      </c>
      <c r="D66" s="48">
        <v>2</v>
      </c>
      <c r="E66" s="48">
        <v>0</v>
      </c>
      <c r="F66" s="48">
        <v>2</v>
      </c>
      <c r="G66" s="48">
        <v>0</v>
      </c>
      <c r="H66" s="48">
        <v>0</v>
      </c>
      <c r="I66" s="48">
        <v>0</v>
      </c>
      <c r="J66" s="48">
        <v>0</v>
      </c>
    </row>
    <row r="67" spans="1:10" ht="12.75">
      <c r="A67" s="47">
        <v>63</v>
      </c>
      <c r="B67" s="48" t="s">
        <v>202</v>
      </c>
      <c r="C67" s="48" t="s">
        <v>203</v>
      </c>
      <c r="D67" s="48">
        <v>1</v>
      </c>
      <c r="E67" s="48">
        <v>0</v>
      </c>
      <c r="F67" s="48">
        <v>1</v>
      </c>
      <c r="G67" s="48">
        <v>0</v>
      </c>
      <c r="H67" s="48">
        <v>0</v>
      </c>
      <c r="I67" s="48">
        <v>0</v>
      </c>
      <c r="J67" s="48">
        <v>0</v>
      </c>
    </row>
    <row r="68" spans="1:10" ht="12.75">
      <c r="A68" s="47">
        <v>64</v>
      </c>
      <c r="B68" s="48" t="s">
        <v>202</v>
      </c>
      <c r="C68" s="48" t="s">
        <v>204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</row>
    <row r="69" spans="1:10" ht="12.75">
      <c r="A69" s="47">
        <v>65</v>
      </c>
      <c r="B69" s="48" t="s">
        <v>205</v>
      </c>
      <c r="C69" s="48" t="s">
        <v>206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</row>
    <row r="70" spans="1:10" ht="12.75">
      <c r="A70" s="47">
        <v>66</v>
      </c>
      <c r="B70" s="48" t="s">
        <v>207</v>
      </c>
      <c r="C70" s="48" t="s">
        <v>208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</row>
    <row r="71" spans="1:10" ht="12.75">
      <c r="A71" s="47">
        <v>67</v>
      </c>
      <c r="B71" s="48" t="s">
        <v>207</v>
      </c>
      <c r="C71" s="48" t="s">
        <v>209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</row>
    <row r="72" spans="1:10" ht="12.75">
      <c r="A72" s="47">
        <v>68</v>
      </c>
      <c r="B72" s="48" t="s">
        <v>207</v>
      </c>
      <c r="C72" s="48" t="s">
        <v>210</v>
      </c>
      <c r="D72" s="48">
        <v>1</v>
      </c>
      <c r="E72" s="48">
        <v>0</v>
      </c>
      <c r="F72" s="48">
        <v>1</v>
      </c>
      <c r="G72" s="48">
        <v>0</v>
      </c>
      <c r="H72" s="48">
        <v>0</v>
      </c>
      <c r="I72" s="48">
        <v>0</v>
      </c>
      <c r="J72" s="48">
        <v>0</v>
      </c>
    </row>
    <row r="73" spans="1:10" ht="12.75">
      <c r="A73" s="47">
        <v>69</v>
      </c>
      <c r="B73" s="48" t="s">
        <v>207</v>
      </c>
      <c r="C73" s="48" t="s">
        <v>211</v>
      </c>
      <c r="D73" s="48">
        <v>1</v>
      </c>
      <c r="E73" s="48">
        <v>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</row>
    <row r="74" spans="1:10" ht="12.75">
      <c r="A74" s="47">
        <v>70</v>
      </c>
      <c r="B74" s="48" t="s">
        <v>207</v>
      </c>
      <c r="C74" s="48" t="s">
        <v>212</v>
      </c>
      <c r="D74" s="48">
        <v>1</v>
      </c>
      <c r="E74" s="48">
        <v>0</v>
      </c>
      <c r="F74" s="48">
        <v>1</v>
      </c>
      <c r="G74" s="48">
        <v>0</v>
      </c>
      <c r="H74" s="48">
        <v>0</v>
      </c>
      <c r="I74" s="48">
        <v>0</v>
      </c>
      <c r="J74" s="48">
        <v>0</v>
      </c>
    </row>
    <row r="75" spans="1:10" ht="12.75">
      <c r="A75" s="47">
        <v>71</v>
      </c>
      <c r="B75" s="48" t="s">
        <v>213</v>
      </c>
      <c r="C75" s="48" t="s">
        <v>214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</row>
    <row r="76" spans="1:10" ht="12.75">
      <c r="A76" s="47">
        <v>72</v>
      </c>
      <c r="B76" s="48" t="s">
        <v>213</v>
      </c>
      <c r="C76" s="48" t="s">
        <v>215</v>
      </c>
      <c r="D76" s="48">
        <v>1</v>
      </c>
      <c r="E76" s="48">
        <v>0</v>
      </c>
      <c r="F76" s="48">
        <v>0</v>
      </c>
      <c r="G76" s="48">
        <v>0</v>
      </c>
      <c r="H76" s="48">
        <v>1</v>
      </c>
      <c r="I76" s="48">
        <v>1</v>
      </c>
      <c r="J76" s="48">
        <v>0</v>
      </c>
    </row>
    <row r="77" spans="1:10" ht="12.75">
      <c r="A77" s="47">
        <v>73</v>
      </c>
      <c r="B77" s="48" t="s">
        <v>216</v>
      </c>
      <c r="C77" s="48" t="s">
        <v>217</v>
      </c>
      <c r="D77" s="48">
        <v>2</v>
      </c>
      <c r="E77" s="48">
        <v>0</v>
      </c>
      <c r="F77" s="48">
        <v>2</v>
      </c>
      <c r="G77" s="48">
        <v>0</v>
      </c>
      <c r="H77" s="48">
        <v>0</v>
      </c>
      <c r="I77" s="48">
        <v>0</v>
      </c>
      <c r="J77" s="48">
        <v>0</v>
      </c>
    </row>
    <row r="78" spans="1:10" ht="12.75">
      <c r="A78" s="47">
        <v>74</v>
      </c>
      <c r="B78" s="48" t="s">
        <v>216</v>
      </c>
      <c r="C78" s="48" t="s">
        <v>218</v>
      </c>
      <c r="D78" s="48">
        <v>2</v>
      </c>
      <c r="E78" s="48">
        <v>1</v>
      </c>
      <c r="F78" s="48">
        <v>1</v>
      </c>
      <c r="G78" s="48">
        <v>0</v>
      </c>
      <c r="H78" s="48">
        <v>0</v>
      </c>
      <c r="I78" s="48">
        <v>0</v>
      </c>
      <c r="J78" s="48">
        <v>0</v>
      </c>
    </row>
    <row r="79" spans="1:10" ht="12.75">
      <c r="A79" s="47">
        <v>75</v>
      </c>
      <c r="B79" s="48" t="s">
        <v>216</v>
      </c>
      <c r="C79" s="48" t="s">
        <v>219</v>
      </c>
      <c r="D79" s="48">
        <v>1</v>
      </c>
      <c r="E79" s="48">
        <v>0</v>
      </c>
      <c r="F79" s="48">
        <v>0</v>
      </c>
      <c r="G79" s="48">
        <v>0</v>
      </c>
      <c r="H79" s="48">
        <v>1</v>
      </c>
      <c r="I79" s="48">
        <v>0</v>
      </c>
      <c r="J79" s="48">
        <v>1</v>
      </c>
    </row>
    <row r="80" spans="1:10" ht="12.75">
      <c r="A80" s="47">
        <v>76</v>
      </c>
      <c r="B80" s="48" t="s">
        <v>220</v>
      </c>
      <c r="C80" s="48" t="s">
        <v>221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</row>
    <row r="81" spans="1:10" ht="12.75">
      <c r="A81" s="47">
        <v>77</v>
      </c>
      <c r="B81" s="48" t="s">
        <v>222</v>
      </c>
      <c r="C81" s="48" t="s">
        <v>223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</row>
    <row r="82" spans="1:10" ht="12.75">
      <c r="A82" s="47">
        <v>78</v>
      </c>
      <c r="B82" s="48" t="s">
        <v>224</v>
      </c>
      <c r="C82" s="48" t="s">
        <v>225</v>
      </c>
      <c r="D82" s="48">
        <v>1</v>
      </c>
      <c r="E82" s="48">
        <v>1</v>
      </c>
      <c r="F82" s="48">
        <v>0</v>
      </c>
      <c r="G82" s="48">
        <v>0</v>
      </c>
      <c r="H82" s="48">
        <v>0</v>
      </c>
      <c r="I82" s="48">
        <v>0</v>
      </c>
      <c r="J82" s="48">
        <v>1</v>
      </c>
    </row>
    <row r="83" spans="1:10" s="53" customFormat="1" ht="15">
      <c r="A83" s="272" t="s">
        <v>226</v>
      </c>
      <c r="B83" s="273"/>
      <c r="C83" s="50" t="s">
        <v>283</v>
      </c>
      <c r="D83" s="70">
        <f>SUM((D5):(D82))</f>
        <v>57</v>
      </c>
      <c r="E83" s="70">
        <f>SUM((E5):(E82))</f>
        <v>12</v>
      </c>
      <c r="F83" s="70">
        <f>SUM((F5):(F82))</f>
        <v>19</v>
      </c>
      <c r="G83" s="70">
        <f>SUM((G5):(G82))</f>
        <v>9</v>
      </c>
      <c r="H83" s="70">
        <f>SUM((H5):(H82))</f>
        <v>14</v>
      </c>
      <c r="I83" s="70">
        <f>SUM((I5):(I82))</f>
        <v>4</v>
      </c>
      <c r="J83" s="70">
        <f>SUM((J5):(J82))</f>
        <v>19</v>
      </c>
    </row>
    <row r="84" spans="1:10" ht="12.75">
      <c r="A84" s="271"/>
      <c r="B84" s="271"/>
      <c r="C84" s="271"/>
      <c r="D84" s="271"/>
      <c r="E84" s="271"/>
      <c r="F84" s="271"/>
      <c r="G84" s="271"/>
      <c r="H84" s="271"/>
      <c r="I84" s="271"/>
      <c r="J84" s="271"/>
    </row>
    <row r="85" spans="1:10" ht="12.75">
      <c r="A85" s="97">
        <v>1</v>
      </c>
      <c r="B85" s="98" t="s">
        <v>118</v>
      </c>
      <c r="C85" s="98" t="s">
        <v>227</v>
      </c>
      <c r="D85" s="98">
        <v>1</v>
      </c>
      <c r="E85" s="98">
        <v>0</v>
      </c>
      <c r="F85" s="98">
        <v>0</v>
      </c>
      <c r="G85" s="98">
        <v>1</v>
      </c>
      <c r="H85" s="98">
        <v>0</v>
      </c>
      <c r="I85" s="98">
        <v>0</v>
      </c>
      <c r="J85" s="98">
        <v>0</v>
      </c>
    </row>
    <row r="86" spans="1:10" ht="12.75">
      <c r="A86" s="99">
        <v>2</v>
      </c>
      <c r="B86" s="100" t="s">
        <v>228</v>
      </c>
      <c r="C86" s="100" t="s">
        <v>229</v>
      </c>
      <c r="D86" s="100">
        <v>2</v>
      </c>
      <c r="E86" s="100">
        <v>0</v>
      </c>
      <c r="F86" s="100">
        <v>1</v>
      </c>
      <c r="G86" s="100">
        <v>1</v>
      </c>
      <c r="H86" s="100">
        <v>0</v>
      </c>
      <c r="I86" s="100">
        <v>0</v>
      </c>
      <c r="J86" s="100">
        <v>1</v>
      </c>
    </row>
    <row r="87" spans="1:10" ht="12.75">
      <c r="A87" s="97">
        <v>3</v>
      </c>
      <c r="B87" s="98" t="s">
        <v>120</v>
      </c>
      <c r="C87" s="98" t="s">
        <v>230</v>
      </c>
      <c r="D87" s="98">
        <v>1</v>
      </c>
      <c r="E87" s="98">
        <v>0</v>
      </c>
      <c r="F87" s="98">
        <v>1</v>
      </c>
      <c r="G87" s="98">
        <v>0</v>
      </c>
      <c r="H87" s="98">
        <v>0</v>
      </c>
      <c r="I87" s="98">
        <v>0</v>
      </c>
      <c r="J87" s="98">
        <v>0</v>
      </c>
    </row>
    <row r="88" spans="1:10" ht="12.75">
      <c r="A88" s="97">
        <v>4</v>
      </c>
      <c r="B88" s="98" t="s">
        <v>124</v>
      </c>
      <c r="C88" s="98" t="s">
        <v>231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</row>
    <row r="89" spans="1:10" ht="12.75">
      <c r="A89" s="99">
        <v>5</v>
      </c>
      <c r="B89" s="100" t="s">
        <v>126</v>
      </c>
      <c r="C89" s="100" t="s">
        <v>232</v>
      </c>
      <c r="D89" s="100">
        <v>1</v>
      </c>
      <c r="E89" s="100">
        <v>0</v>
      </c>
      <c r="F89" s="100">
        <v>0</v>
      </c>
      <c r="G89" s="100">
        <v>1</v>
      </c>
      <c r="H89" s="100">
        <v>0</v>
      </c>
      <c r="I89" s="100">
        <v>0</v>
      </c>
      <c r="J89" s="100">
        <v>0</v>
      </c>
    </row>
    <row r="90" spans="1:10" ht="12.75">
      <c r="A90" s="97">
        <v>6</v>
      </c>
      <c r="B90" s="98" t="s">
        <v>126</v>
      </c>
      <c r="C90" s="98" t="s">
        <v>233</v>
      </c>
      <c r="D90" s="98">
        <v>2</v>
      </c>
      <c r="E90" s="98">
        <v>0</v>
      </c>
      <c r="F90" s="98">
        <v>1</v>
      </c>
      <c r="G90" s="98">
        <v>1</v>
      </c>
      <c r="H90" s="98">
        <v>0</v>
      </c>
      <c r="I90" s="98">
        <v>0</v>
      </c>
      <c r="J90" s="98">
        <v>1</v>
      </c>
    </row>
    <row r="91" spans="1:10" ht="12.75">
      <c r="A91" s="99">
        <v>7</v>
      </c>
      <c r="B91" s="100" t="s">
        <v>126</v>
      </c>
      <c r="C91" s="100" t="s">
        <v>234</v>
      </c>
      <c r="D91" s="100">
        <v>1</v>
      </c>
      <c r="E91" s="100">
        <v>1</v>
      </c>
      <c r="F91" s="100">
        <v>0</v>
      </c>
      <c r="G91" s="100">
        <v>0</v>
      </c>
      <c r="H91" s="100">
        <v>0</v>
      </c>
      <c r="I91" s="100">
        <v>0</v>
      </c>
      <c r="J91" s="100">
        <v>1</v>
      </c>
    </row>
    <row r="92" spans="1:10" ht="12.75">
      <c r="A92" s="97">
        <v>8</v>
      </c>
      <c r="B92" s="98" t="s">
        <v>126</v>
      </c>
      <c r="C92" s="98" t="s">
        <v>235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</row>
    <row r="93" spans="1:10" ht="12.75">
      <c r="A93" s="99">
        <v>9</v>
      </c>
      <c r="B93" s="100" t="s">
        <v>135</v>
      </c>
      <c r="C93" s="100" t="s">
        <v>236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</row>
    <row r="94" spans="1:10" ht="12.75">
      <c r="A94" s="99">
        <v>10</v>
      </c>
      <c r="B94" s="100" t="s">
        <v>144</v>
      </c>
      <c r="C94" s="100" t="s">
        <v>237</v>
      </c>
      <c r="D94" s="100">
        <v>1</v>
      </c>
      <c r="E94" s="100">
        <v>1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</row>
    <row r="95" spans="1:10" ht="12.75">
      <c r="A95" s="99">
        <v>11</v>
      </c>
      <c r="B95" s="100" t="s">
        <v>148</v>
      </c>
      <c r="C95" s="100" t="s">
        <v>238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</row>
    <row r="96" spans="1:10" ht="12.75">
      <c r="A96" s="99">
        <v>12</v>
      </c>
      <c r="B96" s="100" t="s">
        <v>148</v>
      </c>
      <c r="C96" s="100" t="s">
        <v>239</v>
      </c>
      <c r="D96" s="100">
        <v>1</v>
      </c>
      <c r="E96" s="100">
        <v>0</v>
      </c>
      <c r="F96" s="100">
        <v>0</v>
      </c>
      <c r="G96" s="100">
        <v>1</v>
      </c>
      <c r="H96" s="100">
        <v>0</v>
      </c>
      <c r="I96" s="100">
        <v>0</v>
      </c>
      <c r="J96" s="100">
        <v>0</v>
      </c>
    </row>
    <row r="97" spans="1:10" ht="12.75">
      <c r="A97" s="97">
        <v>13</v>
      </c>
      <c r="B97" s="98" t="s">
        <v>148</v>
      </c>
      <c r="C97" s="98" t="s">
        <v>240</v>
      </c>
      <c r="D97" s="98">
        <v>1</v>
      </c>
      <c r="E97" s="98">
        <v>0</v>
      </c>
      <c r="F97" s="98">
        <v>0</v>
      </c>
      <c r="G97" s="98">
        <v>1</v>
      </c>
      <c r="H97" s="98">
        <v>0</v>
      </c>
      <c r="I97" s="98">
        <v>1</v>
      </c>
      <c r="J97" s="98">
        <v>0</v>
      </c>
    </row>
    <row r="98" spans="1:10" ht="12.75">
      <c r="A98" s="99">
        <v>14</v>
      </c>
      <c r="B98" s="100" t="s">
        <v>152</v>
      </c>
      <c r="C98" s="100" t="s">
        <v>241</v>
      </c>
      <c r="D98" s="100">
        <v>5</v>
      </c>
      <c r="E98" s="100">
        <v>0</v>
      </c>
      <c r="F98" s="100">
        <v>5</v>
      </c>
      <c r="G98" s="100">
        <v>0</v>
      </c>
      <c r="H98" s="100">
        <v>0</v>
      </c>
      <c r="I98" s="100">
        <v>0</v>
      </c>
      <c r="J98" s="100">
        <v>0</v>
      </c>
    </row>
    <row r="99" spans="1:10" ht="12.75">
      <c r="A99" s="97">
        <v>15</v>
      </c>
      <c r="B99" s="98" t="s">
        <v>152</v>
      </c>
      <c r="C99" s="98" t="s">
        <v>242</v>
      </c>
      <c r="D99" s="98">
        <v>1</v>
      </c>
      <c r="E99" s="98">
        <v>0</v>
      </c>
      <c r="F99" s="98">
        <v>1</v>
      </c>
      <c r="G99" s="98">
        <v>0</v>
      </c>
      <c r="H99" s="98">
        <v>0</v>
      </c>
      <c r="I99" s="98">
        <v>0</v>
      </c>
      <c r="J99" s="98">
        <v>0</v>
      </c>
    </row>
    <row r="100" spans="1:10" ht="12.75">
      <c r="A100" s="97">
        <v>16</v>
      </c>
      <c r="B100" s="98" t="s">
        <v>152</v>
      </c>
      <c r="C100" s="98" t="s">
        <v>243</v>
      </c>
      <c r="D100" s="98">
        <v>1</v>
      </c>
      <c r="E100" s="98">
        <v>0</v>
      </c>
      <c r="F100" s="98">
        <v>0</v>
      </c>
      <c r="G100" s="98">
        <v>1</v>
      </c>
      <c r="H100" s="98">
        <v>0</v>
      </c>
      <c r="I100" s="98">
        <v>0</v>
      </c>
      <c r="J100" s="98">
        <v>0</v>
      </c>
    </row>
    <row r="101" spans="1:10" ht="12.75">
      <c r="A101" s="99">
        <v>17</v>
      </c>
      <c r="B101" s="100" t="s">
        <v>154</v>
      </c>
      <c r="C101" s="100" t="s">
        <v>244</v>
      </c>
      <c r="D101" s="100">
        <v>1</v>
      </c>
      <c r="E101" s="100">
        <v>1</v>
      </c>
      <c r="F101" s="100">
        <v>0</v>
      </c>
      <c r="G101" s="100">
        <v>0</v>
      </c>
      <c r="H101" s="100">
        <v>0</v>
      </c>
      <c r="I101" s="100">
        <v>0</v>
      </c>
      <c r="J101" s="100">
        <v>1</v>
      </c>
    </row>
    <row r="102" spans="1:10" ht="12.75">
      <c r="A102" s="99">
        <v>18</v>
      </c>
      <c r="B102" s="100" t="s">
        <v>156</v>
      </c>
      <c r="C102" s="100" t="s">
        <v>245</v>
      </c>
      <c r="D102" s="100">
        <v>4</v>
      </c>
      <c r="E102" s="100">
        <v>0</v>
      </c>
      <c r="F102" s="100">
        <v>0</v>
      </c>
      <c r="G102" s="100">
        <v>0</v>
      </c>
      <c r="H102" s="100">
        <v>4</v>
      </c>
      <c r="I102" s="100">
        <v>0</v>
      </c>
      <c r="J102" s="100">
        <v>4</v>
      </c>
    </row>
    <row r="103" spans="1:10" ht="12.75">
      <c r="A103" s="99">
        <v>19</v>
      </c>
      <c r="B103" s="100" t="s">
        <v>163</v>
      </c>
      <c r="C103" s="100" t="s">
        <v>246</v>
      </c>
      <c r="D103" s="100">
        <v>1</v>
      </c>
      <c r="E103" s="100">
        <v>1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</row>
    <row r="104" spans="1:10" ht="12.75">
      <c r="A104" s="97">
        <v>20</v>
      </c>
      <c r="B104" s="98" t="s">
        <v>169</v>
      </c>
      <c r="C104" s="98" t="s">
        <v>284</v>
      </c>
      <c r="D104" s="98">
        <v>1</v>
      </c>
      <c r="E104" s="98">
        <v>0</v>
      </c>
      <c r="F104" s="98">
        <v>0</v>
      </c>
      <c r="G104" s="98">
        <v>1</v>
      </c>
      <c r="H104" s="98">
        <v>0</v>
      </c>
      <c r="I104" s="98">
        <v>0</v>
      </c>
      <c r="J104" s="98">
        <v>1</v>
      </c>
    </row>
    <row r="105" spans="1:10" ht="12.75">
      <c r="A105" s="99">
        <v>21</v>
      </c>
      <c r="B105" s="100" t="s">
        <v>169</v>
      </c>
      <c r="C105" s="100" t="s">
        <v>248</v>
      </c>
      <c r="D105" s="100">
        <v>2</v>
      </c>
      <c r="E105" s="100">
        <v>0</v>
      </c>
      <c r="F105" s="100">
        <v>1</v>
      </c>
      <c r="G105" s="100">
        <v>1</v>
      </c>
      <c r="H105" s="100">
        <v>0</v>
      </c>
      <c r="I105" s="100">
        <v>0</v>
      </c>
      <c r="J105" s="100">
        <v>1</v>
      </c>
    </row>
    <row r="106" spans="1:10" ht="12.75">
      <c r="A106" s="99">
        <v>22</v>
      </c>
      <c r="B106" s="100" t="s">
        <v>173</v>
      </c>
      <c r="C106" s="100" t="s">
        <v>249</v>
      </c>
      <c r="D106" s="100">
        <v>1</v>
      </c>
      <c r="E106" s="100">
        <v>0</v>
      </c>
      <c r="F106" s="100">
        <v>0</v>
      </c>
      <c r="G106" s="100">
        <v>0</v>
      </c>
      <c r="H106" s="100">
        <v>1</v>
      </c>
      <c r="I106" s="100">
        <v>0</v>
      </c>
      <c r="J106" s="100">
        <v>1</v>
      </c>
    </row>
    <row r="107" spans="1:10" ht="12.75">
      <c r="A107" s="99">
        <v>23</v>
      </c>
      <c r="B107" s="100" t="s">
        <v>177</v>
      </c>
      <c r="C107" s="100" t="s">
        <v>250</v>
      </c>
      <c r="D107" s="100">
        <v>1</v>
      </c>
      <c r="E107" s="100">
        <v>0</v>
      </c>
      <c r="F107" s="100">
        <v>1</v>
      </c>
      <c r="G107" s="100">
        <v>0</v>
      </c>
      <c r="H107" s="100">
        <v>0</v>
      </c>
      <c r="I107" s="100">
        <v>0</v>
      </c>
      <c r="J107" s="100">
        <v>0</v>
      </c>
    </row>
    <row r="108" spans="1:10" ht="12.75">
      <c r="A108" s="99">
        <v>24</v>
      </c>
      <c r="B108" s="100" t="s">
        <v>177</v>
      </c>
      <c r="C108" s="100" t="s">
        <v>251</v>
      </c>
      <c r="D108" s="100">
        <v>3</v>
      </c>
      <c r="E108" s="100">
        <v>0</v>
      </c>
      <c r="F108" s="100">
        <v>2</v>
      </c>
      <c r="G108" s="100">
        <v>1</v>
      </c>
      <c r="H108" s="100">
        <v>0</v>
      </c>
      <c r="I108" s="100">
        <v>0</v>
      </c>
      <c r="J108" s="100">
        <v>0</v>
      </c>
    </row>
    <row r="109" spans="1:10" ht="12.75">
      <c r="A109" s="99">
        <v>25</v>
      </c>
      <c r="B109" s="100" t="s">
        <v>188</v>
      </c>
      <c r="C109" s="100" t="s">
        <v>252</v>
      </c>
      <c r="D109" s="100">
        <v>1</v>
      </c>
      <c r="E109" s="100">
        <v>0</v>
      </c>
      <c r="F109" s="100">
        <v>1</v>
      </c>
      <c r="G109" s="100">
        <v>0</v>
      </c>
      <c r="H109" s="100">
        <v>0</v>
      </c>
      <c r="I109" s="100">
        <v>0</v>
      </c>
      <c r="J109" s="100">
        <v>0</v>
      </c>
    </row>
    <row r="110" spans="1:10" ht="12.75">
      <c r="A110" s="99">
        <v>26</v>
      </c>
      <c r="B110" s="100" t="s">
        <v>190</v>
      </c>
      <c r="C110" s="100" t="s">
        <v>253</v>
      </c>
      <c r="D110" s="100">
        <v>1</v>
      </c>
      <c r="E110" s="100">
        <v>1</v>
      </c>
      <c r="F110" s="100">
        <v>0</v>
      </c>
      <c r="G110" s="100">
        <v>0</v>
      </c>
      <c r="H110" s="100">
        <v>0</v>
      </c>
      <c r="I110" s="100">
        <v>0</v>
      </c>
      <c r="J110" s="100">
        <v>1</v>
      </c>
    </row>
    <row r="111" spans="1:10" ht="12.75">
      <c r="A111" s="99">
        <v>27</v>
      </c>
      <c r="B111" s="100" t="s">
        <v>200</v>
      </c>
      <c r="C111" s="100" t="s">
        <v>254</v>
      </c>
      <c r="D111" s="100">
        <v>2</v>
      </c>
      <c r="E111" s="100">
        <v>0</v>
      </c>
      <c r="F111" s="100">
        <v>1</v>
      </c>
      <c r="G111" s="100">
        <v>1</v>
      </c>
      <c r="H111" s="100">
        <v>0</v>
      </c>
      <c r="I111" s="100">
        <v>0</v>
      </c>
      <c r="J111" s="100">
        <v>1</v>
      </c>
    </row>
    <row r="112" spans="1:10" ht="12.75">
      <c r="A112" s="99">
        <v>28</v>
      </c>
      <c r="B112" s="100" t="s">
        <v>207</v>
      </c>
      <c r="C112" s="100" t="s">
        <v>291</v>
      </c>
      <c r="D112" s="100">
        <v>1</v>
      </c>
      <c r="E112" s="100">
        <v>0</v>
      </c>
      <c r="F112" s="100">
        <v>0</v>
      </c>
      <c r="G112" s="100">
        <v>1</v>
      </c>
      <c r="H112" s="100">
        <v>0</v>
      </c>
      <c r="I112" s="100">
        <v>0</v>
      </c>
      <c r="J112" s="100">
        <v>0</v>
      </c>
    </row>
    <row r="113" spans="1:10" ht="12.75">
      <c r="A113" s="99">
        <v>29</v>
      </c>
      <c r="B113" s="100" t="s">
        <v>207</v>
      </c>
      <c r="C113" s="100" t="s">
        <v>255</v>
      </c>
      <c r="D113" s="100">
        <v>6</v>
      </c>
      <c r="E113" s="100">
        <v>0</v>
      </c>
      <c r="F113" s="100">
        <v>1</v>
      </c>
      <c r="G113" s="100">
        <v>1</v>
      </c>
      <c r="H113" s="100">
        <v>4</v>
      </c>
      <c r="I113" s="100">
        <v>1</v>
      </c>
      <c r="J113" s="100">
        <v>2</v>
      </c>
    </row>
    <row r="114" spans="1:10" ht="12.75">
      <c r="A114" s="99">
        <v>30</v>
      </c>
      <c r="B114" s="100" t="s">
        <v>207</v>
      </c>
      <c r="C114" s="100" t="s">
        <v>257</v>
      </c>
      <c r="D114" s="100">
        <v>3</v>
      </c>
      <c r="E114" s="100">
        <v>1</v>
      </c>
      <c r="F114" s="100">
        <v>1</v>
      </c>
      <c r="G114" s="100">
        <v>0</v>
      </c>
      <c r="H114" s="100">
        <v>1</v>
      </c>
      <c r="I114" s="100">
        <v>0</v>
      </c>
      <c r="J114" s="100">
        <v>2</v>
      </c>
    </row>
    <row r="115" spans="1:10" ht="12.75">
      <c r="A115" s="99">
        <v>31</v>
      </c>
      <c r="B115" s="100" t="s">
        <v>216</v>
      </c>
      <c r="C115" s="100" t="s">
        <v>259</v>
      </c>
      <c r="D115" s="100">
        <v>2</v>
      </c>
      <c r="E115" s="100">
        <v>2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</row>
    <row r="116" spans="1:10" ht="12.75">
      <c r="A116" s="99">
        <v>32</v>
      </c>
      <c r="B116" s="100" t="s">
        <v>216</v>
      </c>
      <c r="C116" s="100" t="s">
        <v>292</v>
      </c>
      <c r="D116" s="100">
        <v>1</v>
      </c>
      <c r="E116" s="100">
        <v>0</v>
      </c>
      <c r="F116" s="100">
        <v>0</v>
      </c>
      <c r="G116" s="100">
        <v>1</v>
      </c>
      <c r="H116" s="100">
        <v>0</v>
      </c>
      <c r="I116" s="100">
        <v>1</v>
      </c>
      <c r="J116" s="100">
        <v>0</v>
      </c>
    </row>
    <row r="117" spans="1:10" ht="12.75">
      <c r="A117" s="99">
        <v>33</v>
      </c>
      <c r="B117" s="100" t="s">
        <v>220</v>
      </c>
      <c r="C117" s="100" t="s">
        <v>260</v>
      </c>
      <c r="D117" s="100">
        <v>4</v>
      </c>
      <c r="E117" s="100">
        <v>1</v>
      </c>
      <c r="F117" s="100">
        <v>3</v>
      </c>
      <c r="G117" s="100">
        <v>0</v>
      </c>
      <c r="H117" s="100">
        <v>0</v>
      </c>
      <c r="I117" s="100">
        <v>0</v>
      </c>
      <c r="J117" s="100">
        <v>0</v>
      </c>
    </row>
    <row r="118" spans="1:10" ht="12.75">
      <c r="A118" s="99">
        <v>34</v>
      </c>
      <c r="B118" s="100" t="s">
        <v>222</v>
      </c>
      <c r="C118" s="100" t="s">
        <v>261</v>
      </c>
      <c r="D118" s="100">
        <v>2</v>
      </c>
      <c r="E118" s="100">
        <v>0</v>
      </c>
      <c r="F118" s="100">
        <v>1</v>
      </c>
      <c r="G118" s="100">
        <v>1</v>
      </c>
      <c r="H118" s="100">
        <v>0</v>
      </c>
      <c r="I118" s="100">
        <v>0</v>
      </c>
      <c r="J118" s="100">
        <v>0</v>
      </c>
    </row>
    <row r="119" spans="1:10" ht="12.75">
      <c r="A119" s="99">
        <v>35</v>
      </c>
      <c r="B119" s="100" t="s">
        <v>224</v>
      </c>
      <c r="C119" s="100" t="s">
        <v>262</v>
      </c>
      <c r="D119" s="100">
        <v>3</v>
      </c>
      <c r="E119" s="100">
        <v>0</v>
      </c>
      <c r="F119" s="100">
        <v>1</v>
      </c>
      <c r="G119" s="100">
        <v>2</v>
      </c>
      <c r="H119" s="100">
        <v>0</v>
      </c>
      <c r="I119" s="100">
        <v>0</v>
      </c>
      <c r="J119" s="100">
        <v>2</v>
      </c>
    </row>
    <row r="120" spans="1:10" ht="12.75">
      <c r="A120" s="99">
        <v>36</v>
      </c>
      <c r="B120" s="100" t="s">
        <v>263</v>
      </c>
      <c r="C120" s="100" t="s">
        <v>264</v>
      </c>
      <c r="D120" s="100">
        <v>1</v>
      </c>
      <c r="E120" s="100">
        <v>1</v>
      </c>
      <c r="F120" s="100">
        <v>0</v>
      </c>
      <c r="G120" s="100">
        <v>0</v>
      </c>
      <c r="H120" s="100">
        <v>0</v>
      </c>
      <c r="I120" s="100">
        <v>0</v>
      </c>
      <c r="J120" s="100">
        <v>2</v>
      </c>
    </row>
    <row r="121" spans="1:10" s="38" customFormat="1" ht="15">
      <c r="A121" s="272" t="s">
        <v>265</v>
      </c>
      <c r="B121" s="273"/>
      <c r="C121" s="72" t="s">
        <v>592</v>
      </c>
      <c r="D121" s="70">
        <f>SUM((D85):(D120))</f>
        <v>59</v>
      </c>
      <c r="E121" s="70">
        <f>SUM((E85):(E120))</f>
        <v>10</v>
      </c>
      <c r="F121" s="70">
        <f>SUM((F85):(F120))</f>
        <v>22</v>
      </c>
      <c r="G121" s="70">
        <f>SUM((G85):(G120))</f>
        <v>17</v>
      </c>
      <c r="H121" s="70">
        <f>SUM((H85):(H120))</f>
        <v>10</v>
      </c>
      <c r="I121" s="70">
        <f>SUM((I85):(I120))</f>
        <v>3</v>
      </c>
      <c r="J121" s="70">
        <f>SUM((J85):(J120))</f>
        <v>21</v>
      </c>
    </row>
    <row r="122" spans="1:10" s="38" customFormat="1" ht="14.25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</row>
    <row r="123" spans="1:10" s="38" customFormat="1" ht="15.75" customHeight="1">
      <c r="A123" s="50">
        <v>114</v>
      </c>
      <c r="B123" s="118"/>
      <c r="C123" s="51" t="s">
        <v>267</v>
      </c>
      <c r="D123" s="70">
        <f aca="true" t="shared" si="0" ref="D123:J123">(D83+D121)</f>
        <v>116</v>
      </c>
      <c r="E123" s="70">
        <f t="shared" si="0"/>
        <v>22</v>
      </c>
      <c r="F123" s="70">
        <f t="shared" si="0"/>
        <v>41</v>
      </c>
      <c r="G123" s="70">
        <f t="shared" si="0"/>
        <v>26</v>
      </c>
      <c r="H123" s="70">
        <f t="shared" si="0"/>
        <v>24</v>
      </c>
      <c r="I123" s="70">
        <f t="shared" si="0"/>
        <v>7</v>
      </c>
      <c r="J123" s="70">
        <f t="shared" si="0"/>
        <v>40</v>
      </c>
    </row>
    <row r="124" spans="1:10" ht="12.75">
      <c r="A124" s="62"/>
      <c r="B124" s="45"/>
      <c r="C124" s="45"/>
      <c r="D124" s="45"/>
      <c r="E124" s="45"/>
      <c r="F124" s="45"/>
      <c r="G124" s="45"/>
      <c r="H124" s="45"/>
      <c r="I124" s="45"/>
      <c r="J124" s="45"/>
    </row>
  </sheetData>
  <sheetProtection password="CE88" sheet="1" objects="1" scenarios="1"/>
  <mergeCells count="9">
    <mergeCell ref="A122:J122"/>
    <mergeCell ref="A121:B121"/>
    <mergeCell ref="A83:B83"/>
    <mergeCell ref="A1:A3"/>
    <mergeCell ref="B1:B3"/>
    <mergeCell ref="C1:C3"/>
    <mergeCell ref="A84:J84"/>
    <mergeCell ref="E2:J2"/>
    <mergeCell ref="D2:D3"/>
  </mergeCells>
  <printOptions/>
  <pageMargins left="0.35433070866141736" right="0.15748031496062992" top="0.5905511811023623" bottom="0.3937007874015748" header="0.31496062992125984" footer="0.11811023622047245"/>
  <pageSetup horizontalDpi="300" verticalDpi="300" orientation="landscape" paperSize="9" r:id="rId1"/>
  <headerFooter alignWithMargins="0">
    <oddHeader>&amp;C&amp;"Arial,Bold"&amp;12 8.2. Sociālo darbinieku izglītība</oddHeader>
    <oddFooter>&amp;L
&amp;8SPP Statistiskās informāciajas un analīzes daļa&amp;R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124"/>
  <sheetViews>
    <sheetView workbookViewId="0" topLeftCell="A64">
      <selection activeCell="C97" sqref="C97"/>
    </sheetView>
  </sheetViews>
  <sheetFormatPr defaultColWidth="9.140625" defaultRowHeight="12.75"/>
  <cols>
    <col min="1" max="1" width="4.140625" style="91" customWidth="1"/>
    <col min="2" max="2" width="16.421875" style="0" bestFit="1" customWidth="1"/>
    <col min="3" max="3" width="54.421875" style="0" customWidth="1"/>
    <col min="4" max="4" width="11.140625" style="104" customWidth="1"/>
    <col min="5" max="5" width="12.421875" style="0" customWidth="1"/>
    <col min="6" max="6" width="11.57421875" style="0" customWidth="1"/>
    <col min="7" max="7" width="11.8515625" style="0" customWidth="1"/>
    <col min="8" max="8" width="11.421875" style="104" customWidth="1"/>
    <col min="9" max="9" width="11.00390625" style="104" customWidth="1"/>
    <col min="10" max="10" width="11.8515625" style="0" customWidth="1"/>
    <col min="11" max="11" width="11.28125" style="0" customWidth="1"/>
    <col min="12" max="12" width="10.8515625" style="0" customWidth="1"/>
    <col min="13" max="13" width="11.8515625" style="104" customWidth="1"/>
  </cols>
  <sheetData>
    <row r="1" spans="1:13" s="38" customFormat="1" ht="21" customHeight="1">
      <c r="A1" s="205" t="s">
        <v>104</v>
      </c>
      <c r="B1" s="208" t="s">
        <v>105</v>
      </c>
      <c r="C1" s="208" t="s">
        <v>106</v>
      </c>
      <c r="D1" s="65" t="s">
        <v>597</v>
      </c>
      <c r="E1" s="37" t="s">
        <v>598</v>
      </c>
      <c r="F1" s="37" t="s">
        <v>599</v>
      </c>
      <c r="G1" s="37" t="s">
        <v>600</v>
      </c>
      <c r="H1" s="65" t="s">
        <v>601</v>
      </c>
      <c r="I1" s="65" t="s">
        <v>602</v>
      </c>
      <c r="J1" s="37" t="s">
        <v>603</v>
      </c>
      <c r="K1" s="37" t="s">
        <v>604</v>
      </c>
      <c r="L1" s="37" t="s">
        <v>605</v>
      </c>
      <c r="M1" s="65" t="s">
        <v>606</v>
      </c>
    </row>
    <row r="2" spans="1:13" s="38" customFormat="1" ht="12" customHeight="1">
      <c r="A2" s="206"/>
      <c r="B2" s="208"/>
      <c r="C2" s="208"/>
      <c r="D2" s="380" t="s">
        <v>607</v>
      </c>
      <c r="E2" s="302" t="s">
        <v>608</v>
      </c>
      <c r="F2" s="303"/>
      <c r="G2" s="303"/>
      <c r="H2" s="304"/>
      <c r="I2" s="380" t="s">
        <v>609</v>
      </c>
      <c r="J2" s="302" t="s">
        <v>277</v>
      </c>
      <c r="K2" s="303"/>
      <c r="L2" s="303"/>
      <c r="M2" s="304"/>
    </row>
    <row r="3" spans="1:13" s="38" customFormat="1" ht="81.75" customHeight="1">
      <c r="A3" s="207"/>
      <c r="B3" s="209"/>
      <c r="C3" s="209"/>
      <c r="D3" s="381"/>
      <c r="E3" s="37" t="s">
        <v>610</v>
      </c>
      <c r="F3" s="37" t="s">
        <v>589</v>
      </c>
      <c r="G3" s="37" t="s">
        <v>611</v>
      </c>
      <c r="H3" s="65" t="s">
        <v>612</v>
      </c>
      <c r="I3" s="381"/>
      <c r="J3" s="37" t="s">
        <v>610</v>
      </c>
      <c r="K3" s="37" t="s">
        <v>589</v>
      </c>
      <c r="L3" s="37" t="s">
        <v>611</v>
      </c>
      <c r="M3" s="65" t="s">
        <v>612</v>
      </c>
    </row>
    <row r="4" spans="1:13" s="74" customFormat="1" ht="11.25" thickBot="1">
      <c r="A4" s="42" t="s">
        <v>115</v>
      </c>
      <c r="B4" s="42" t="s">
        <v>116</v>
      </c>
      <c r="C4" s="42" t="s">
        <v>117</v>
      </c>
      <c r="D4" s="67">
        <v>1</v>
      </c>
      <c r="E4" s="42">
        <v>2</v>
      </c>
      <c r="F4" s="42">
        <v>3</v>
      </c>
      <c r="G4" s="42">
        <v>4</v>
      </c>
      <c r="H4" s="67">
        <v>5</v>
      </c>
      <c r="I4" s="67">
        <v>6</v>
      </c>
      <c r="J4" s="42">
        <v>7</v>
      </c>
      <c r="K4" s="42">
        <v>8</v>
      </c>
      <c r="L4" s="42">
        <v>9</v>
      </c>
      <c r="M4" s="67">
        <v>10</v>
      </c>
    </row>
    <row r="5" spans="1:13" ht="12.75">
      <c r="A5" s="43">
        <v>1</v>
      </c>
      <c r="B5" s="44" t="s">
        <v>118</v>
      </c>
      <c r="C5" s="44" t="s">
        <v>119</v>
      </c>
      <c r="D5" s="69">
        <v>6</v>
      </c>
      <c r="E5" s="44">
        <v>6</v>
      </c>
      <c r="F5" s="44">
        <v>0</v>
      </c>
      <c r="G5" s="44">
        <v>0</v>
      </c>
      <c r="H5" s="69">
        <v>0</v>
      </c>
      <c r="I5" s="69">
        <v>0</v>
      </c>
      <c r="J5" s="44">
        <v>0</v>
      </c>
      <c r="K5" s="44">
        <v>0</v>
      </c>
      <c r="L5" s="44">
        <v>0</v>
      </c>
      <c r="M5" s="69">
        <v>0</v>
      </c>
    </row>
    <row r="6" spans="1:13" ht="12.75">
      <c r="A6" s="47">
        <v>2</v>
      </c>
      <c r="B6" s="48" t="s">
        <v>120</v>
      </c>
      <c r="C6" s="48" t="s">
        <v>121</v>
      </c>
      <c r="D6" s="49">
        <v>1</v>
      </c>
      <c r="E6" s="48">
        <v>1</v>
      </c>
      <c r="F6" s="48">
        <v>0</v>
      </c>
      <c r="G6" s="48">
        <v>0</v>
      </c>
      <c r="H6" s="49">
        <v>0</v>
      </c>
      <c r="I6" s="49">
        <v>0</v>
      </c>
      <c r="J6" s="48">
        <v>0</v>
      </c>
      <c r="K6" s="48">
        <v>0</v>
      </c>
      <c r="L6" s="48">
        <v>0</v>
      </c>
      <c r="M6" s="49">
        <v>0</v>
      </c>
    </row>
    <row r="7" spans="1:13" ht="12.75">
      <c r="A7" s="47">
        <v>3</v>
      </c>
      <c r="B7" s="48" t="s">
        <v>120</v>
      </c>
      <c r="C7" s="48" t="s">
        <v>122</v>
      </c>
      <c r="D7" s="49">
        <v>1</v>
      </c>
      <c r="E7" s="48">
        <v>0</v>
      </c>
      <c r="F7" s="48">
        <v>0</v>
      </c>
      <c r="G7" s="48">
        <v>1</v>
      </c>
      <c r="H7" s="49">
        <v>0</v>
      </c>
      <c r="I7" s="49">
        <v>1</v>
      </c>
      <c r="J7" s="48">
        <v>1</v>
      </c>
      <c r="K7" s="48">
        <v>0</v>
      </c>
      <c r="L7" s="48">
        <v>0</v>
      </c>
      <c r="M7" s="49">
        <v>0</v>
      </c>
    </row>
    <row r="8" spans="1:13" ht="12.75">
      <c r="A8" s="47">
        <v>4</v>
      </c>
      <c r="B8" s="48" t="s">
        <v>120</v>
      </c>
      <c r="C8" s="48" t="s">
        <v>123</v>
      </c>
      <c r="D8" s="49">
        <v>2</v>
      </c>
      <c r="E8" s="48">
        <v>1</v>
      </c>
      <c r="F8" s="48">
        <v>1</v>
      </c>
      <c r="G8" s="48">
        <v>0</v>
      </c>
      <c r="H8" s="49">
        <v>0</v>
      </c>
      <c r="I8" s="49">
        <v>0</v>
      </c>
      <c r="J8" s="48">
        <v>0</v>
      </c>
      <c r="K8" s="48">
        <v>0</v>
      </c>
      <c r="L8" s="48">
        <v>0</v>
      </c>
      <c r="M8" s="49">
        <v>0</v>
      </c>
    </row>
    <row r="9" spans="1:13" ht="12.75">
      <c r="A9" s="47">
        <v>5</v>
      </c>
      <c r="B9" s="48" t="s">
        <v>124</v>
      </c>
      <c r="C9" s="48" t="s">
        <v>125</v>
      </c>
      <c r="D9" s="49">
        <v>0</v>
      </c>
      <c r="E9" s="48">
        <v>0</v>
      </c>
      <c r="F9" s="48">
        <v>0</v>
      </c>
      <c r="G9" s="48">
        <v>0</v>
      </c>
      <c r="H9" s="49">
        <v>0</v>
      </c>
      <c r="I9" s="49">
        <v>1</v>
      </c>
      <c r="J9" s="48">
        <v>0</v>
      </c>
      <c r="K9" s="48">
        <v>1</v>
      </c>
      <c r="L9" s="48">
        <v>0</v>
      </c>
      <c r="M9" s="49">
        <v>1</v>
      </c>
    </row>
    <row r="10" spans="1:15" ht="12.75">
      <c r="A10" s="47">
        <v>6</v>
      </c>
      <c r="B10" s="48" t="s">
        <v>126</v>
      </c>
      <c r="C10" s="48" t="s">
        <v>127</v>
      </c>
      <c r="D10" s="49">
        <v>2</v>
      </c>
      <c r="E10" s="48">
        <v>1</v>
      </c>
      <c r="F10" s="48">
        <v>0</v>
      </c>
      <c r="G10" s="48">
        <v>1</v>
      </c>
      <c r="H10" s="49">
        <v>1</v>
      </c>
      <c r="I10" s="49">
        <v>0</v>
      </c>
      <c r="J10" s="48">
        <v>0</v>
      </c>
      <c r="K10" s="48">
        <v>0</v>
      </c>
      <c r="L10" s="48">
        <v>0</v>
      </c>
      <c r="M10" s="49">
        <v>0</v>
      </c>
      <c r="O10" s="104"/>
    </row>
    <row r="11" spans="1:13" ht="12.75">
      <c r="A11" s="47">
        <v>7</v>
      </c>
      <c r="B11" s="48" t="s">
        <v>126</v>
      </c>
      <c r="C11" s="48" t="s">
        <v>128</v>
      </c>
      <c r="D11" s="49">
        <v>3</v>
      </c>
      <c r="E11" s="48">
        <v>3</v>
      </c>
      <c r="F11" s="48">
        <v>0</v>
      </c>
      <c r="G11" s="48">
        <v>0</v>
      </c>
      <c r="H11" s="49">
        <v>0</v>
      </c>
      <c r="I11" s="49">
        <v>1</v>
      </c>
      <c r="J11" s="48">
        <v>0</v>
      </c>
      <c r="K11" s="48">
        <v>0</v>
      </c>
      <c r="L11" s="48">
        <v>1</v>
      </c>
      <c r="M11" s="49">
        <v>0</v>
      </c>
    </row>
    <row r="12" spans="1:13" ht="12.75">
      <c r="A12" s="47">
        <v>8</v>
      </c>
      <c r="B12" s="48" t="s">
        <v>126</v>
      </c>
      <c r="C12" s="48" t="s">
        <v>129</v>
      </c>
      <c r="D12" s="49">
        <v>2</v>
      </c>
      <c r="E12" s="48">
        <v>1</v>
      </c>
      <c r="F12" s="48">
        <v>0</v>
      </c>
      <c r="G12" s="48">
        <v>1</v>
      </c>
      <c r="H12" s="49">
        <v>0</v>
      </c>
      <c r="I12" s="49">
        <v>0</v>
      </c>
      <c r="J12" s="48">
        <v>0</v>
      </c>
      <c r="K12" s="48">
        <v>0</v>
      </c>
      <c r="L12" s="48">
        <v>0</v>
      </c>
      <c r="M12" s="49">
        <v>0</v>
      </c>
    </row>
    <row r="13" spans="1:13" ht="12.75">
      <c r="A13" s="47">
        <v>9</v>
      </c>
      <c r="B13" s="48" t="s">
        <v>126</v>
      </c>
      <c r="C13" s="48" t="s">
        <v>130</v>
      </c>
      <c r="D13" s="49">
        <v>3</v>
      </c>
      <c r="E13" s="48">
        <v>0</v>
      </c>
      <c r="F13" s="48">
        <v>0</v>
      </c>
      <c r="G13" s="48">
        <v>3</v>
      </c>
      <c r="H13" s="49">
        <v>3</v>
      </c>
      <c r="I13" s="49">
        <v>0</v>
      </c>
      <c r="J13" s="48">
        <v>0</v>
      </c>
      <c r="K13" s="48">
        <v>0</v>
      </c>
      <c r="L13" s="48">
        <v>0</v>
      </c>
      <c r="M13" s="49">
        <v>0</v>
      </c>
    </row>
    <row r="14" spans="1:13" ht="12.75">
      <c r="A14" s="47">
        <v>10</v>
      </c>
      <c r="B14" s="48" t="s">
        <v>126</v>
      </c>
      <c r="C14" s="48" t="s">
        <v>131</v>
      </c>
      <c r="D14" s="49">
        <v>4</v>
      </c>
      <c r="E14" s="48">
        <v>3</v>
      </c>
      <c r="F14" s="48">
        <v>0</v>
      </c>
      <c r="G14" s="48">
        <v>1</v>
      </c>
      <c r="H14" s="49">
        <v>0</v>
      </c>
      <c r="I14" s="49">
        <v>2</v>
      </c>
      <c r="J14" s="48">
        <v>1</v>
      </c>
      <c r="K14" s="48">
        <v>0</v>
      </c>
      <c r="L14" s="48">
        <v>1</v>
      </c>
      <c r="M14" s="49">
        <v>0</v>
      </c>
    </row>
    <row r="15" spans="1:13" ht="12.75">
      <c r="A15" s="47">
        <v>11</v>
      </c>
      <c r="B15" s="48" t="s">
        <v>126</v>
      </c>
      <c r="C15" s="48" t="s">
        <v>132</v>
      </c>
      <c r="D15" s="49">
        <v>0</v>
      </c>
      <c r="E15" s="48">
        <v>0</v>
      </c>
      <c r="F15" s="48">
        <v>0</v>
      </c>
      <c r="G15" s="48">
        <v>0</v>
      </c>
      <c r="H15" s="49">
        <v>0</v>
      </c>
      <c r="I15" s="49">
        <v>0</v>
      </c>
      <c r="J15" s="48">
        <v>0</v>
      </c>
      <c r="K15" s="48">
        <v>0</v>
      </c>
      <c r="L15" s="48">
        <v>0</v>
      </c>
      <c r="M15" s="49">
        <v>0</v>
      </c>
    </row>
    <row r="16" spans="1:13" ht="12.75">
      <c r="A16" s="47">
        <v>12</v>
      </c>
      <c r="B16" s="48" t="s">
        <v>133</v>
      </c>
      <c r="C16" s="48" t="s">
        <v>134</v>
      </c>
      <c r="D16" s="49">
        <v>0</v>
      </c>
      <c r="E16" s="48">
        <v>0</v>
      </c>
      <c r="F16" s="48">
        <v>0</v>
      </c>
      <c r="G16" s="48">
        <v>0</v>
      </c>
      <c r="H16" s="49">
        <v>0</v>
      </c>
      <c r="I16" s="49">
        <v>0</v>
      </c>
      <c r="J16" s="48">
        <v>0</v>
      </c>
      <c r="K16" s="48">
        <v>0</v>
      </c>
      <c r="L16" s="48">
        <v>0</v>
      </c>
      <c r="M16" s="49">
        <v>0</v>
      </c>
    </row>
    <row r="17" spans="1:13" ht="12.75">
      <c r="A17" s="47">
        <v>13</v>
      </c>
      <c r="B17" s="48" t="s">
        <v>135</v>
      </c>
      <c r="C17" s="48" t="s">
        <v>136</v>
      </c>
      <c r="D17" s="49">
        <v>0</v>
      </c>
      <c r="E17" s="48">
        <v>0</v>
      </c>
      <c r="F17" s="48">
        <v>0</v>
      </c>
      <c r="G17" s="48">
        <v>0</v>
      </c>
      <c r="H17" s="49">
        <v>0</v>
      </c>
      <c r="I17" s="49">
        <v>0</v>
      </c>
      <c r="J17" s="48">
        <v>0</v>
      </c>
      <c r="K17" s="48">
        <v>0</v>
      </c>
      <c r="L17" s="48">
        <v>0</v>
      </c>
      <c r="M17" s="49">
        <v>0</v>
      </c>
    </row>
    <row r="18" spans="1:13" ht="12.75">
      <c r="A18" s="47">
        <v>14</v>
      </c>
      <c r="B18" s="48" t="s">
        <v>135</v>
      </c>
      <c r="C18" s="48" t="s">
        <v>137</v>
      </c>
      <c r="D18" s="49">
        <v>0</v>
      </c>
      <c r="E18" s="48">
        <v>0</v>
      </c>
      <c r="F18" s="48">
        <v>0</v>
      </c>
      <c r="G18" s="48">
        <v>0</v>
      </c>
      <c r="H18" s="49">
        <v>0</v>
      </c>
      <c r="I18" s="49">
        <v>0</v>
      </c>
      <c r="J18" s="48">
        <v>0</v>
      </c>
      <c r="K18" s="48">
        <v>0</v>
      </c>
      <c r="L18" s="48">
        <v>0</v>
      </c>
      <c r="M18" s="49">
        <v>0</v>
      </c>
    </row>
    <row r="19" spans="1:13" ht="12.75">
      <c r="A19" s="47">
        <v>15</v>
      </c>
      <c r="B19" s="48" t="s">
        <v>135</v>
      </c>
      <c r="C19" s="48" t="s">
        <v>138</v>
      </c>
      <c r="D19" s="49">
        <v>1</v>
      </c>
      <c r="E19" s="48">
        <v>0</v>
      </c>
      <c r="F19" s="48">
        <v>0</v>
      </c>
      <c r="G19" s="48">
        <v>1</v>
      </c>
      <c r="H19" s="49">
        <v>0</v>
      </c>
      <c r="I19" s="49">
        <v>0</v>
      </c>
      <c r="J19" s="48">
        <v>0</v>
      </c>
      <c r="K19" s="48">
        <v>0</v>
      </c>
      <c r="L19" s="48">
        <v>0</v>
      </c>
      <c r="M19" s="49">
        <v>0</v>
      </c>
    </row>
    <row r="20" spans="1:13" ht="12.75">
      <c r="A20" s="47">
        <v>16</v>
      </c>
      <c r="B20" s="48" t="s">
        <v>139</v>
      </c>
      <c r="C20" s="48" t="s">
        <v>140</v>
      </c>
      <c r="D20" s="49">
        <v>1</v>
      </c>
      <c r="E20" s="48">
        <v>0</v>
      </c>
      <c r="F20" s="48">
        <v>0</v>
      </c>
      <c r="G20" s="48">
        <v>1</v>
      </c>
      <c r="H20" s="49">
        <v>1</v>
      </c>
      <c r="I20" s="49">
        <v>0</v>
      </c>
      <c r="J20" s="48">
        <v>0</v>
      </c>
      <c r="K20" s="48">
        <v>0</v>
      </c>
      <c r="L20" s="48">
        <v>0</v>
      </c>
      <c r="M20" s="49">
        <v>0</v>
      </c>
    </row>
    <row r="21" spans="1:13" ht="12.75">
      <c r="A21" s="47">
        <v>17</v>
      </c>
      <c r="B21" s="48" t="s">
        <v>139</v>
      </c>
      <c r="C21" s="48" t="s">
        <v>141</v>
      </c>
      <c r="D21" s="49">
        <v>0</v>
      </c>
      <c r="E21" s="48">
        <v>0</v>
      </c>
      <c r="F21" s="48">
        <v>0</v>
      </c>
      <c r="G21" s="48">
        <v>0</v>
      </c>
      <c r="H21" s="49">
        <v>0</v>
      </c>
      <c r="I21" s="49">
        <v>1</v>
      </c>
      <c r="J21" s="48">
        <v>0</v>
      </c>
      <c r="K21" s="48">
        <v>1</v>
      </c>
      <c r="L21" s="48">
        <v>0</v>
      </c>
      <c r="M21" s="49">
        <v>1</v>
      </c>
    </row>
    <row r="22" spans="1:13" ht="12.75">
      <c r="A22" s="47">
        <v>18</v>
      </c>
      <c r="B22" s="48" t="s">
        <v>142</v>
      </c>
      <c r="C22" s="48" t="s">
        <v>143</v>
      </c>
      <c r="D22" s="49">
        <v>1</v>
      </c>
      <c r="E22" s="48">
        <v>1</v>
      </c>
      <c r="F22" s="48">
        <v>0</v>
      </c>
      <c r="G22" s="48">
        <v>0</v>
      </c>
      <c r="H22" s="49">
        <v>0</v>
      </c>
      <c r="I22" s="49">
        <v>0</v>
      </c>
      <c r="J22" s="48">
        <v>0</v>
      </c>
      <c r="K22" s="48">
        <v>0</v>
      </c>
      <c r="L22" s="48">
        <v>0</v>
      </c>
      <c r="M22" s="49">
        <v>0</v>
      </c>
    </row>
    <row r="23" spans="1:13" ht="12.75">
      <c r="A23" s="47">
        <v>19</v>
      </c>
      <c r="B23" s="48" t="s">
        <v>144</v>
      </c>
      <c r="C23" s="48" t="s">
        <v>145</v>
      </c>
      <c r="D23" s="49">
        <v>1</v>
      </c>
      <c r="E23" s="48">
        <v>0</v>
      </c>
      <c r="F23" s="48">
        <v>0</v>
      </c>
      <c r="G23" s="48">
        <v>1</v>
      </c>
      <c r="H23" s="49">
        <v>0</v>
      </c>
      <c r="I23" s="49">
        <v>0</v>
      </c>
      <c r="J23" s="48">
        <v>0</v>
      </c>
      <c r="K23" s="48">
        <v>0</v>
      </c>
      <c r="L23" s="48">
        <v>0</v>
      </c>
      <c r="M23" s="49">
        <v>0</v>
      </c>
    </row>
    <row r="24" spans="1:13" ht="12.75">
      <c r="A24" s="47">
        <v>20</v>
      </c>
      <c r="B24" s="48" t="s">
        <v>144</v>
      </c>
      <c r="C24" s="48" t="s">
        <v>146</v>
      </c>
      <c r="D24" s="49">
        <v>0</v>
      </c>
      <c r="E24" s="48">
        <v>0</v>
      </c>
      <c r="F24" s="48">
        <v>0</v>
      </c>
      <c r="G24" s="48">
        <v>0</v>
      </c>
      <c r="H24" s="49">
        <v>0</v>
      </c>
      <c r="I24" s="49">
        <v>0</v>
      </c>
      <c r="J24" s="48">
        <v>0</v>
      </c>
      <c r="K24" s="48">
        <v>0</v>
      </c>
      <c r="L24" s="48">
        <v>0</v>
      </c>
      <c r="M24" s="49">
        <v>0</v>
      </c>
    </row>
    <row r="25" spans="1:13" ht="12.75">
      <c r="A25" s="47">
        <v>21</v>
      </c>
      <c r="B25" s="48" t="s">
        <v>144</v>
      </c>
      <c r="C25" s="48" t="s">
        <v>147</v>
      </c>
      <c r="D25" s="49">
        <v>0</v>
      </c>
      <c r="E25" s="48">
        <v>0</v>
      </c>
      <c r="F25" s="48">
        <v>0</v>
      </c>
      <c r="G25" s="48">
        <v>0</v>
      </c>
      <c r="H25" s="49">
        <v>0</v>
      </c>
      <c r="I25" s="49">
        <v>0</v>
      </c>
      <c r="J25" s="48">
        <v>0</v>
      </c>
      <c r="K25" s="48">
        <v>0</v>
      </c>
      <c r="L25" s="48">
        <v>0</v>
      </c>
      <c r="M25" s="49">
        <v>0</v>
      </c>
    </row>
    <row r="26" spans="1:13" ht="12.75">
      <c r="A26" s="47">
        <v>22</v>
      </c>
      <c r="B26" s="48" t="s">
        <v>148</v>
      </c>
      <c r="C26" s="48" t="s">
        <v>149</v>
      </c>
      <c r="D26" s="49">
        <v>2</v>
      </c>
      <c r="E26" s="48">
        <v>2</v>
      </c>
      <c r="F26" s="48">
        <v>0</v>
      </c>
      <c r="G26" s="48">
        <v>0</v>
      </c>
      <c r="H26" s="49">
        <v>0</v>
      </c>
      <c r="I26" s="49">
        <v>0</v>
      </c>
      <c r="J26" s="48">
        <v>0</v>
      </c>
      <c r="K26" s="48">
        <v>0</v>
      </c>
      <c r="L26" s="48">
        <v>0</v>
      </c>
      <c r="M26" s="49">
        <v>0</v>
      </c>
    </row>
    <row r="27" spans="1:13" ht="12.75">
      <c r="A27" s="47">
        <v>23</v>
      </c>
      <c r="B27" s="48" t="s">
        <v>148</v>
      </c>
      <c r="C27" s="48" t="s">
        <v>150</v>
      </c>
      <c r="D27" s="49">
        <v>1</v>
      </c>
      <c r="E27" s="48">
        <v>0</v>
      </c>
      <c r="F27" s="48">
        <v>0</v>
      </c>
      <c r="G27" s="48">
        <v>1</v>
      </c>
      <c r="H27" s="49">
        <v>0</v>
      </c>
      <c r="I27" s="49">
        <v>0</v>
      </c>
      <c r="J27" s="48">
        <v>0</v>
      </c>
      <c r="K27" s="48">
        <v>0</v>
      </c>
      <c r="L27" s="48">
        <v>0</v>
      </c>
      <c r="M27" s="49">
        <v>0</v>
      </c>
    </row>
    <row r="28" spans="1:13" ht="12.75">
      <c r="A28" s="47">
        <v>24</v>
      </c>
      <c r="B28" s="48" t="s">
        <v>148</v>
      </c>
      <c r="C28" s="48" t="s">
        <v>151</v>
      </c>
      <c r="D28" s="49">
        <v>0</v>
      </c>
      <c r="E28" s="48">
        <v>0</v>
      </c>
      <c r="F28" s="48">
        <v>0</v>
      </c>
      <c r="G28" s="48">
        <v>0</v>
      </c>
      <c r="H28" s="49">
        <v>0</v>
      </c>
      <c r="I28" s="49">
        <v>0</v>
      </c>
      <c r="J28" s="48">
        <v>0</v>
      </c>
      <c r="K28" s="48">
        <v>0</v>
      </c>
      <c r="L28" s="48">
        <v>0</v>
      </c>
      <c r="M28" s="49">
        <v>0</v>
      </c>
    </row>
    <row r="29" spans="1:13" ht="12.75">
      <c r="A29" s="47">
        <v>25</v>
      </c>
      <c r="B29" s="48" t="s">
        <v>152</v>
      </c>
      <c r="C29" s="48" t="s">
        <v>153</v>
      </c>
      <c r="D29" s="49">
        <v>0</v>
      </c>
      <c r="E29" s="48">
        <v>0</v>
      </c>
      <c r="F29" s="48">
        <v>0</v>
      </c>
      <c r="G29" s="48">
        <v>0</v>
      </c>
      <c r="H29" s="49">
        <v>0</v>
      </c>
      <c r="I29" s="49">
        <v>0</v>
      </c>
      <c r="J29" s="48">
        <v>0</v>
      </c>
      <c r="K29" s="48">
        <v>0</v>
      </c>
      <c r="L29" s="48">
        <v>0</v>
      </c>
      <c r="M29" s="49">
        <v>0</v>
      </c>
    </row>
    <row r="30" spans="1:13" ht="12.75">
      <c r="A30" s="47">
        <v>26</v>
      </c>
      <c r="B30" s="48" t="s">
        <v>154</v>
      </c>
      <c r="C30" s="48" t="s">
        <v>155</v>
      </c>
      <c r="D30" s="49">
        <v>1</v>
      </c>
      <c r="E30" s="48">
        <v>0</v>
      </c>
      <c r="F30" s="48">
        <v>0</v>
      </c>
      <c r="G30" s="48">
        <v>1</v>
      </c>
      <c r="H30" s="49">
        <v>1</v>
      </c>
      <c r="I30" s="49">
        <v>1</v>
      </c>
      <c r="J30" s="48">
        <v>1</v>
      </c>
      <c r="K30" s="48">
        <v>0</v>
      </c>
      <c r="L30" s="48">
        <v>0</v>
      </c>
      <c r="M30" s="49">
        <v>0</v>
      </c>
    </row>
    <row r="31" spans="1:13" ht="12.75">
      <c r="A31" s="47">
        <v>27</v>
      </c>
      <c r="B31" s="48" t="s">
        <v>156</v>
      </c>
      <c r="C31" s="48" t="s">
        <v>157</v>
      </c>
      <c r="D31" s="49">
        <v>0</v>
      </c>
      <c r="E31" s="48">
        <v>0</v>
      </c>
      <c r="F31" s="48">
        <v>0</v>
      </c>
      <c r="G31" s="48">
        <v>0</v>
      </c>
      <c r="H31" s="49">
        <v>0</v>
      </c>
      <c r="I31" s="49">
        <v>0</v>
      </c>
      <c r="J31" s="48">
        <v>0</v>
      </c>
      <c r="K31" s="48">
        <v>0</v>
      </c>
      <c r="L31" s="48">
        <v>0</v>
      </c>
      <c r="M31" s="49">
        <v>0</v>
      </c>
    </row>
    <row r="32" spans="1:13" ht="12.75">
      <c r="A32" s="47">
        <v>28</v>
      </c>
      <c r="B32" s="48" t="s">
        <v>156</v>
      </c>
      <c r="C32" s="48" t="s">
        <v>158</v>
      </c>
      <c r="D32" s="49">
        <v>0</v>
      </c>
      <c r="E32" s="48">
        <v>0</v>
      </c>
      <c r="F32" s="48">
        <v>0</v>
      </c>
      <c r="G32" s="48">
        <v>0</v>
      </c>
      <c r="H32" s="49">
        <v>0</v>
      </c>
      <c r="I32" s="49">
        <v>0</v>
      </c>
      <c r="J32" s="48">
        <v>0</v>
      </c>
      <c r="K32" s="48">
        <v>0</v>
      </c>
      <c r="L32" s="48">
        <v>0</v>
      </c>
      <c r="M32" s="49">
        <v>0</v>
      </c>
    </row>
    <row r="33" spans="1:13" ht="12.75">
      <c r="A33" s="47">
        <v>29</v>
      </c>
      <c r="B33" s="48" t="s">
        <v>159</v>
      </c>
      <c r="C33" s="48" t="s">
        <v>160</v>
      </c>
      <c r="D33" s="49">
        <v>3</v>
      </c>
      <c r="E33" s="48">
        <v>0</v>
      </c>
      <c r="F33" s="48">
        <v>3</v>
      </c>
      <c r="G33" s="48">
        <v>0</v>
      </c>
      <c r="H33" s="49">
        <v>3</v>
      </c>
      <c r="I33" s="49">
        <v>0</v>
      </c>
      <c r="J33" s="48">
        <v>0</v>
      </c>
      <c r="K33" s="48">
        <v>0</v>
      </c>
      <c r="L33" s="48">
        <v>0</v>
      </c>
      <c r="M33" s="49">
        <v>0</v>
      </c>
    </row>
    <row r="34" spans="1:13" ht="12.75">
      <c r="A34" s="47">
        <v>30</v>
      </c>
      <c r="B34" s="48" t="s">
        <v>159</v>
      </c>
      <c r="C34" s="48" t="s">
        <v>161</v>
      </c>
      <c r="D34" s="49">
        <v>0</v>
      </c>
      <c r="E34" s="48">
        <v>0</v>
      </c>
      <c r="F34" s="48">
        <v>0</v>
      </c>
      <c r="G34" s="48">
        <v>0</v>
      </c>
      <c r="H34" s="49">
        <v>0</v>
      </c>
      <c r="I34" s="49">
        <v>0</v>
      </c>
      <c r="J34" s="48">
        <v>0</v>
      </c>
      <c r="K34" s="48">
        <v>0</v>
      </c>
      <c r="L34" s="48">
        <v>0</v>
      </c>
      <c r="M34" s="49">
        <v>0</v>
      </c>
    </row>
    <row r="35" spans="1:13" ht="12.75">
      <c r="A35" s="47">
        <v>31</v>
      </c>
      <c r="B35" s="48" t="s">
        <v>159</v>
      </c>
      <c r="C35" s="48" t="s">
        <v>162</v>
      </c>
      <c r="D35" s="49">
        <v>0</v>
      </c>
      <c r="E35" s="48">
        <v>0</v>
      </c>
      <c r="F35" s="48">
        <v>0</v>
      </c>
      <c r="G35" s="48">
        <v>0</v>
      </c>
      <c r="H35" s="49">
        <v>0</v>
      </c>
      <c r="I35" s="49">
        <v>0</v>
      </c>
      <c r="J35" s="48">
        <v>0</v>
      </c>
      <c r="K35" s="48">
        <v>0</v>
      </c>
      <c r="L35" s="48">
        <v>0</v>
      </c>
      <c r="M35" s="49">
        <v>0</v>
      </c>
    </row>
    <row r="36" spans="1:13" ht="12.75">
      <c r="A36" s="47">
        <v>32</v>
      </c>
      <c r="B36" s="48" t="s">
        <v>163</v>
      </c>
      <c r="C36" s="48" t="s">
        <v>164</v>
      </c>
      <c r="D36" s="49">
        <v>0</v>
      </c>
      <c r="E36" s="48">
        <v>0</v>
      </c>
      <c r="F36" s="48">
        <v>0</v>
      </c>
      <c r="G36" s="48">
        <v>0</v>
      </c>
      <c r="H36" s="49">
        <v>0</v>
      </c>
      <c r="I36" s="49">
        <v>0</v>
      </c>
      <c r="J36" s="48">
        <v>0</v>
      </c>
      <c r="K36" s="48">
        <v>0</v>
      </c>
      <c r="L36" s="48">
        <v>0</v>
      </c>
      <c r="M36" s="49">
        <v>0</v>
      </c>
    </row>
    <row r="37" spans="1:13" ht="12.75">
      <c r="A37" s="47">
        <v>33</v>
      </c>
      <c r="B37" s="48" t="s">
        <v>163</v>
      </c>
      <c r="C37" s="48" t="s">
        <v>165</v>
      </c>
      <c r="D37" s="49">
        <v>7</v>
      </c>
      <c r="E37" s="48">
        <v>0</v>
      </c>
      <c r="F37" s="48">
        <v>0</v>
      </c>
      <c r="G37" s="48">
        <v>7</v>
      </c>
      <c r="H37" s="49">
        <v>0</v>
      </c>
      <c r="I37" s="49">
        <v>0</v>
      </c>
      <c r="J37" s="48">
        <v>0</v>
      </c>
      <c r="K37" s="48">
        <v>0</v>
      </c>
      <c r="L37" s="48">
        <v>0</v>
      </c>
      <c r="M37" s="49">
        <v>0</v>
      </c>
    </row>
    <row r="38" spans="1:13" ht="12.75">
      <c r="A38" s="47">
        <v>34</v>
      </c>
      <c r="B38" s="48" t="s">
        <v>163</v>
      </c>
      <c r="C38" s="48" t="s">
        <v>166</v>
      </c>
      <c r="D38" s="49">
        <v>9</v>
      </c>
      <c r="E38" s="48">
        <v>9</v>
      </c>
      <c r="F38" s="48">
        <v>0</v>
      </c>
      <c r="G38" s="48">
        <v>0</v>
      </c>
      <c r="H38" s="49">
        <v>0</v>
      </c>
      <c r="I38" s="49">
        <v>0</v>
      </c>
      <c r="J38" s="48">
        <v>0</v>
      </c>
      <c r="K38" s="48">
        <v>0</v>
      </c>
      <c r="L38" s="48">
        <v>0</v>
      </c>
      <c r="M38" s="49">
        <v>0</v>
      </c>
    </row>
    <row r="39" spans="1:13" ht="12.75">
      <c r="A39" s="47">
        <v>35</v>
      </c>
      <c r="B39" s="48" t="s">
        <v>163</v>
      </c>
      <c r="C39" s="48" t="s">
        <v>167</v>
      </c>
      <c r="D39" s="49">
        <v>1</v>
      </c>
      <c r="E39" s="48">
        <v>0</v>
      </c>
      <c r="F39" s="48">
        <v>0</v>
      </c>
      <c r="G39" s="48">
        <v>1</v>
      </c>
      <c r="H39" s="49">
        <v>0</v>
      </c>
      <c r="I39" s="49">
        <v>0</v>
      </c>
      <c r="J39" s="48">
        <v>0</v>
      </c>
      <c r="K39" s="48">
        <v>0</v>
      </c>
      <c r="L39" s="48">
        <v>0</v>
      </c>
      <c r="M39" s="49">
        <v>0</v>
      </c>
    </row>
    <row r="40" spans="1:13" ht="12.75">
      <c r="A40" s="47">
        <v>36</v>
      </c>
      <c r="B40" s="48" t="s">
        <v>163</v>
      </c>
      <c r="C40" s="48" t="s">
        <v>168</v>
      </c>
      <c r="D40" s="49">
        <v>1</v>
      </c>
      <c r="E40" s="48">
        <v>0</v>
      </c>
      <c r="F40" s="48">
        <v>0</v>
      </c>
      <c r="G40" s="48">
        <v>1</v>
      </c>
      <c r="H40" s="49">
        <v>0</v>
      </c>
      <c r="I40" s="49">
        <v>0</v>
      </c>
      <c r="J40" s="48">
        <v>0</v>
      </c>
      <c r="K40" s="48">
        <v>0</v>
      </c>
      <c r="L40" s="48">
        <v>0</v>
      </c>
      <c r="M40" s="49">
        <v>0</v>
      </c>
    </row>
    <row r="41" spans="1:13" ht="12.75">
      <c r="A41" s="47">
        <v>37</v>
      </c>
      <c r="B41" s="48" t="s">
        <v>169</v>
      </c>
      <c r="C41" s="48" t="s">
        <v>170</v>
      </c>
      <c r="D41" s="49">
        <v>0</v>
      </c>
      <c r="E41" s="48">
        <v>0</v>
      </c>
      <c r="F41" s="48">
        <v>0</v>
      </c>
      <c r="G41" s="48">
        <v>0</v>
      </c>
      <c r="H41" s="49">
        <v>0</v>
      </c>
      <c r="I41" s="49">
        <v>0</v>
      </c>
      <c r="J41" s="48">
        <v>0</v>
      </c>
      <c r="K41" s="48">
        <v>0</v>
      </c>
      <c r="L41" s="48">
        <v>0</v>
      </c>
      <c r="M41" s="49">
        <v>0</v>
      </c>
    </row>
    <row r="42" spans="1:13" ht="12.75">
      <c r="A42" s="47">
        <v>38</v>
      </c>
      <c r="B42" s="48" t="s">
        <v>169</v>
      </c>
      <c r="C42" s="48" t="s">
        <v>171</v>
      </c>
      <c r="D42" s="49">
        <v>6</v>
      </c>
      <c r="E42" s="48">
        <v>3</v>
      </c>
      <c r="F42" s="48">
        <v>1</v>
      </c>
      <c r="G42" s="48">
        <v>2</v>
      </c>
      <c r="H42" s="49">
        <v>1</v>
      </c>
      <c r="I42" s="49">
        <v>0</v>
      </c>
      <c r="J42" s="48">
        <v>0</v>
      </c>
      <c r="K42" s="48">
        <v>0</v>
      </c>
      <c r="L42" s="48">
        <v>0</v>
      </c>
      <c r="M42" s="49">
        <v>0</v>
      </c>
    </row>
    <row r="43" spans="1:13" ht="12.75">
      <c r="A43" s="47">
        <v>39</v>
      </c>
      <c r="B43" s="48" t="s">
        <v>169</v>
      </c>
      <c r="C43" s="48" t="s">
        <v>172</v>
      </c>
      <c r="D43" s="49">
        <v>0</v>
      </c>
      <c r="E43" s="48">
        <v>0</v>
      </c>
      <c r="F43" s="48">
        <v>0</v>
      </c>
      <c r="G43" s="48">
        <v>0</v>
      </c>
      <c r="H43" s="49">
        <v>0</v>
      </c>
      <c r="I43" s="49">
        <v>0</v>
      </c>
      <c r="J43" s="48">
        <v>0</v>
      </c>
      <c r="K43" s="48">
        <v>0</v>
      </c>
      <c r="L43" s="48">
        <v>0</v>
      </c>
      <c r="M43" s="49">
        <v>0</v>
      </c>
    </row>
    <row r="44" spans="1:13" ht="12.75">
      <c r="A44" s="47">
        <v>40</v>
      </c>
      <c r="B44" s="48" t="s">
        <v>173</v>
      </c>
      <c r="C44" s="48" t="s">
        <v>174</v>
      </c>
      <c r="D44" s="49">
        <v>2</v>
      </c>
      <c r="E44" s="48">
        <v>2</v>
      </c>
      <c r="F44" s="48">
        <v>0</v>
      </c>
      <c r="G44" s="48">
        <v>0</v>
      </c>
      <c r="H44" s="49">
        <v>0</v>
      </c>
      <c r="I44" s="49">
        <v>0</v>
      </c>
      <c r="J44" s="48">
        <v>0</v>
      </c>
      <c r="K44" s="48">
        <v>0</v>
      </c>
      <c r="L44" s="48">
        <v>0</v>
      </c>
      <c r="M44" s="49">
        <v>0</v>
      </c>
    </row>
    <row r="45" spans="1:13" ht="12.75">
      <c r="A45" s="47">
        <v>41</v>
      </c>
      <c r="B45" s="48" t="s">
        <v>173</v>
      </c>
      <c r="C45" s="48" t="s">
        <v>175</v>
      </c>
      <c r="D45" s="49">
        <v>2</v>
      </c>
      <c r="E45" s="48">
        <v>0</v>
      </c>
      <c r="F45" s="48">
        <v>0</v>
      </c>
      <c r="G45" s="48">
        <v>2</v>
      </c>
      <c r="H45" s="49">
        <v>0</v>
      </c>
      <c r="I45" s="49">
        <v>0</v>
      </c>
      <c r="J45" s="48">
        <v>0</v>
      </c>
      <c r="K45" s="48">
        <v>0</v>
      </c>
      <c r="L45" s="48">
        <v>0</v>
      </c>
      <c r="M45" s="49">
        <v>0</v>
      </c>
    </row>
    <row r="46" spans="1:13" ht="12.75">
      <c r="A46" s="47">
        <v>42</v>
      </c>
      <c r="B46" s="48" t="s">
        <v>173</v>
      </c>
      <c r="C46" s="48" t="s">
        <v>176</v>
      </c>
      <c r="D46" s="49">
        <v>1</v>
      </c>
      <c r="E46" s="48">
        <v>1</v>
      </c>
      <c r="F46" s="48">
        <v>0</v>
      </c>
      <c r="G46" s="48">
        <v>0</v>
      </c>
      <c r="H46" s="49">
        <v>0</v>
      </c>
      <c r="I46" s="49">
        <v>0</v>
      </c>
      <c r="J46" s="48">
        <v>0</v>
      </c>
      <c r="K46" s="48">
        <v>0</v>
      </c>
      <c r="L46" s="48">
        <v>0</v>
      </c>
      <c r="M46" s="49">
        <v>0</v>
      </c>
    </row>
    <row r="47" spans="1:13" ht="12.75">
      <c r="A47" s="47">
        <v>43</v>
      </c>
      <c r="B47" s="48" t="s">
        <v>177</v>
      </c>
      <c r="C47" s="48" t="s">
        <v>178</v>
      </c>
      <c r="D47" s="49">
        <v>1</v>
      </c>
      <c r="E47" s="48">
        <v>0</v>
      </c>
      <c r="F47" s="48">
        <v>0</v>
      </c>
      <c r="G47" s="48">
        <v>1</v>
      </c>
      <c r="H47" s="49">
        <v>0</v>
      </c>
      <c r="I47" s="49">
        <v>0</v>
      </c>
      <c r="J47" s="48">
        <v>0</v>
      </c>
      <c r="K47" s="48">
        <v>0</v>
      </c>
      <c r="L47" s="48">
        <v>0</v>
      </c>
      <c r="M47" s="49">
        <v>0</v>
      </c>
    </row>
    <row r="48" spans="1:13" ht="12.75">
      <c r="A48" s="47">
        <v>44</v>
      </c>
      <c r="B48" s="48" t="s">
        <v>177</v>
      </c>
      <c r="C48" s="48" t="s">
        <v>179</v>
      </c>
      <c r="D48" s="49">
        <v>0</v>
      </c>
      <c r="E48" s="48">
        <v>0</v>
      </c>
      <c r="F48" s="48">
        <v>0</v>
      </c>
      <c r="G48" s="48">
        <v>0</v>
      </c>
      <c r="H48" s="49">
        <v>0</v>
      </c>
      <c r="I48" s="49">
        <v>0</v>
      </c>
      <c r="J48" s="48">
        <v>0</v>
      </c>
      <c r="K48" s="48">
        <v>0</v>
      </c>
      <c r="L48" s="48">
        <v>0</v>
      </c>
      <c r="M48" s="49">
        <v>0</v>
      </c>
    </row>
    <row r="49" spans="1:13" ht="12.75">
      <c r="A49" s="47">
        <v>45</v>
      </c>
      <c r="B49" s="48" t="s">
        <v>180</v>
      </c>
      <c r="C49" s="48" t="s">
        <v>181</v>
      </c>
      <c r="D49" s="49">
        <v>1</v>
      </c>
      <c r="E49" s="48">
        <v>0</v>
      </c>
      <c r="F49" s="48">
        <v>0</v>
      </c>
      <c r="G49" s="48">
        <v>1</v>
      </c>
      <c r="H49" s="49">
        <v>0</v>
      </c>
      <c r="I49" s="49">
        <v>0</v>
      </c>
      <c r="J49" s="48">
        <v>0</v>
      </c>
      <c r="K49" s="48">
        <v>0</v>
      </c>
      <c r="L49" s="48">
        <v>0</v>
      </c>
      <c r="M49" s="49">
        <v>0</v>
      </c>
    </row>
    <row r="50" spans="1:13" ht="12.75">
      <c r="A50" s="47">
        <v>46</v>
      </c>
      <c r="B50" s="48" t="s">
        <v>180</v>
      </c>
      <c r="C50" s="48" t="s">
        <v>182</v>
      </c>
      <c r="D50" s="49">
        <v>0</v>
      </c>
      <c r="E50" s="48">
        <v>0</v>
      </c>
      <c r="F50" s="48">
        <v>0</v>
      </c>
      <c r="G50" s="48">
        <v>0</v>
      </c>
      <c r="H50" s="49">
        <v>0</v>
      </c>
      <c r="I50" s="49">
        <v>0</v>
      </c>
      <c r="J50" s="48">
        <v>0</v>
      </c>
      <c r="K50" s="48">
        <v>0</v>
      </c>
      <c r="L50" s="48">
        <v>0</v>
      </c>
      <c r="M50" s="49">
        <v>0</v>
      </c>
    </row>
    <row r="51" spans="1:13" ht="12.75">
      <c r="A51" s="47">
        <v>47</v>
      </c>
      <c r="B51" s="48" t="s">
        <v>180</v>
      </c>
      <c r="C51" s="48" t="s">
        <v>183</v>
      </c>
      <c r="D51" s="49">
        <v>0</v>
      </c>
      <c r="E51" s="48">
        <v>0</v>
      </c>
      <c r="F51" s="48">
        <v>0</v>
      </c>
      <c r="G51" s="48">
        <v>0</v>
      </c>
      <c r="H51" s="49">
        <v>0</v>
      </c>
      <c r="I51" s="49">
        <v>0</v>
      </c>
      <c r="J51" s="48">
        <v>0</v>
      </c>
      <c r="K51" s="48">
        <v>0</v>
      </c>
      <c r="L51" s="48">
        <v>0</v>
      </c>
      <c r="M51" s="49">
        <v>0</v>
      </c>
    </row>
    <row r="52" spans="1:13" ht="12.75">
      <c r="A52" s="47">
        <v>48</v>
      </c>
      <c r="B52" s="48" t="s">
        <v>180</v>
      </c>
      <c r="C52" s="48" t="s">
        <v>184</v>
      </c>
      <c r="D52" s="49">
        <v>0</v>
      </c>
      <c r="E52" s="48">
        <v>0</v>
      </c>
      <c r="F52" s="48">
        <v>0</v>
      </c>
      <c r="G52" s="48">
        <v>0</v>
      </c>
      <c r="H52" s="49">
        <v>0</v>
      </c>
      <c r="I52" s="49">
        <v>0</v>
      </c>
      <c r="J52" s="48">
        <v>0</v>
      </c>
      <c r="K52" s="48">
        <v>0</v>
      </c>
      <c r="L52" s="48">
        <v>0</v>
      </c>
      <c r="M52" s="49">
        <v>0</v>
      </c>
    </row>
    <row r="53" spans="1:13" ht="12.75">
      <c r="A53" s="47">
        <v>49</v>
      </c>
      <c r="B53" s="48" t="s">
        <v>180</v>
      </c>
      <c r="C53" s="48" t="s">
        <v>185</v>
      </c>
      <c r="D53" s="49">
        <v>1</v>
      </c>
      <c r="E53" s="48">
        <v>0</v>
      </c>
      <c r="F53" s="48">
        <v>0</v>
      </c>
      <c r="G53" s="48">
        <v>1</v>
      </c>
      <c r="H53" s="49">
        <v>1</v>
      </c>
      <c r="I53" s="49">
        <v>0</v>
      </c>
      <c r="J53" s="48">
        <v>0</v>
      </c>
      <c r="K53" s="48">
        <v>0</v>
      </c>
      <c r="L53" s="48">
        <v>0</v>
      </c>
      <c r="M53" s="49">
        <v>0</v>
      </c>
    </row>
    <row r="54" spans="1:13" ht="12.75">
      <c r="A54" s="47">
        <v>50</v>
      </c>
      <c r="B54" s="48" t="s">
        <v>180</v>
      </c>
      <c r="C54" s="48" t="s">
        <v>186</v>
      </c>
      <c r="D54" s="49">
        <v>0</v>
      </c>
      <c r="E54" s="48">
        <v>0</v>
      </c>
      <c r="F54" s="48">
        <v>0</v>
      </c>
      <c r="G54" s="48">
        <v>0</v>
      </c>
      <c r="H54" s="49">
        <v>0</v>
      </c>
      <c r="I54" s="49">
        <v>0</v>
      </c>
      <c r="J54" s="48">
        <v>0</v>
      </c>
      <c r="K54" s="48">
        <v>0</v>
      </c>
      <c r="L54" s="48">
        <v>0</v>
      </c>
      <c r="M54" s="49">
        <v>0</v>
      </c>
    </row>
    <row r="55" spans="1:13" ht="12.75">
      <c r="A55" s="47">
        <v>51</v>
      </c>
      <c r="B55" s="48" t="s">
        <v>180</v>
      </c>
      <c r="C55" s="48" t="s">
        <v>187</v>
      </c>
      <c r="D55" s="49">
        <v>0</v>
      </c>
      <c r="E55" s="48">
        <v>0</v>
      </c>
      <c r="F55" s="48">
        <v>0</v>
      </c>
      <c r="G55" s="48">
        <v>0</v>
      </c>
      <c r="H55" s="49">
        <v>0</v>
      </c>
      <c r="I55" s="49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2.75">
      <c r="A56" s="47">
        <v>52</v>
      </c>
      <c r="B56" s="48" t="s">
        <v>188</v>
      </c>
      <c r="C56" s="48" t="s">
        <v>189</v>
      </c>
      <c r="D56" s="49">
        <v>1</v>
      </c>
      <c r="E56" s="48">
        <v>0</v>
      </c>
      <c r="F56" s="48">
        <v>0</v>
      </c>
      <c r="G56" s="48">
        <v>1</v>
      </c>
      <c r="H56" s="49">
        <v>1</v>
      </c>
      <c r="I56" s="49">
        <v>0</v>
      </c>
      <c r="J56" s="48">
        <v>0</v>
      </c>
      <c r="K56" s="48">
        <v>0</v>
      </c>
      <c r="L56" s="48">
        <v>0</v>
      </c>
      <c r="M56" s="49">
        <v>0</v>
      </c>
    </row>
    <row r="57" spans="1:13" ht="12.75">
      <c r="A57" s="47">
        <v>53</v>
      </c>
      <c r="B57" s="48" t="s">
        <v>190</v>
      </c>
      <c r="C57" s="48" t="s">
        <v>191</v>
      </c>
      <c r="D57" s="49">
        <v>0</v>
      </c>
      <c r="E57" s="48">
        <v>0</v>
      </c>
      <c r="F57" s="48">
        <v>0</v>
      </c>
      <c r="G57" s="48">
        <v>0</v>
      </c>
      <c r="H57" s="49">
        <v>0</v>
      </c>
      <c r="I57" s="49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2.75">
      <c r="A58" s="47">
        <v>54</v>
      </c>
      <c r="B58" s="48" t="s">
        <v>190</v>
      </c>
      <c r="C58" s="48" t="s">
        <v>192</v>
      </c>
      <c r="D58" s="49">
        <v>1</v>
      </c>
      <c r="E58" s="48">
        <v>0</v>
      </c>
      <c r="F58" s="48">
        <v>0</v>
      </c>
      <c r="G58" s="48">
        <v>1</v>
      </c>
      <c r="H58" s="49">
        <v>0</v>
      </c>
      <c r="I58" s="49">
        <v>0</v>
      </c>
      <c r="J58" s="48">
        <v>0</v>
      </c>
      <c r="K58" s="48">
        <v>0</v>
      </c>
      <c r="L58" s="48">
        <v>0</v>
      </c>
      <c r="M58" s="49">
        <v>0</v>
      </c>
    </row>
    <row r="59" spans="1:13" ht="12.75">
      <c r="A59" s="47">
        <v>55</v>
      </c>
      <c r="B59" s="48" t="s">
        <v>190</v>
      </c>
      <c r="C59" s="48" t="s">
        <v>193</v>
      </c>
      <c r="D59" s="49">
        <v>1</v>
      </c>
      <c r="E59" s="48">
        <v>0</v>
      </c>
      <c r="F59" s="48">
        <v>0</v>
      </c>
      <c r="G59" s="48">
        <v>1</v>
      </c>
      <c r="H59" s="49">
        <v>0</v>
      </c>
      <c r="I59" s="49">
        <v>0</v>
      </c>
      <c r="J59" s="48">
        <v>0</v>
      </c>
      <c r="K59" s="48">
        <v>0</v>
      </c>
      <c r="L59" s="48">
        <v>0</v>
      </c>
      <c r="M59" s="49">
        <v>0</v>
      </c>
    </row>
    <row r="60" spans="1:13" ht="12.75">
      <c r="A60" s="47">
        <v>56</v>
      </c>
      <c r="B60" s="48" t="s">
        <v>190</v>
      </c>
      <c r="C60" s="48" t="s">
        <v>194</v>
      </c>
      <c r="D60" s="49">
        <v>0</v>
      </c>
      <c r="E60" s="48">
        <v>0</v>
      </c>
      <c r="F60" s="48">
        <v>0</v>
      </c>
      <c r="G60" s="48">
        <v>0</v>
      </c>
      <c r="H60" s="49">
        <v>0</v>
      </c>
      <c r="I60" s="49">
        <v>0</v>
      </c>
      <c r="J60" s="48">
        <v>0</v>
      </c>
      <c r="K60" s="48">
        <v>0</v>
      </c>
      <c r="L60" s="48">
        <v>0</v>
      </c>
      <c r="M60" s="49">
        <v>0</v>
      </c>
    </row>
    <row r="61" spans="1:13" ht="12.75">
      <c r="A61" s="47">
        <v>57</v>
      </c>
      <c r="B61" s="48" t="s">
        <v>190</v>
      </c>
      <c r="C61" s="48" t="s">
        <v>195</v>
      </c>
      <c r="D61" s="49">
        <v>1</v>
      </c>
      <c r="E61" s="48">
        <v>1</v>
      </c>
      <c r="F61" s="48">
        <v>0</v>
      </c>
      <c r="G61" s="48">
        <v>0</v>
      </c>
      <c r="H61" s="49">
        <v>0</v>
      </c>
      <c r="I61" s="49">
        <v>0</v>
      </c>
      <c r="J61" s="48">
        <v>0</v>
      </c>
      <c r="K61" s="48">
        <v>0</v>
      </c>
      <c r="L61" s="48">
        <v>0</v>
      </c>
      <c r="M61" s="49">
        <v>0</v>
      </c>
    </row>
    <row r="62" spans="1:13" ht="12.75">
      <c r="A62" s="47">
        <v>58</v>
      </c>
      <c r="B62" s="48" t="s">
        <v>190</v>
      </c>
      <c r="C62" s="48" t="s">
        <v>196</v>
      </c>
      <c r="D62" s="49">
        <v>1</v>
      </c>
      <c r="E62" s="48">
        <v>0</v>
      </c>
      <c r="F62" s="48">
        <v>0</v>
      </c>
      <c r="G62" s="48">
        <v>1</v>
      </c>
      <c r="H62" s="49">
        <v>0</v>
      </c>
      <c r="I62" s="49">
        <v>0</v>
      </c>
      <c r="J62" s="48">
        <v>0</v>
      </c>
      <c r="K62" s="48">
        <v>0</v>
      </c>
      <c r="L62" s="48">
        <v>0</v>
      </c>
      <c r="M62" s="49">
        <v>0</v>
      </c>
    </row>
    <row r="63" spans="1:13" ht="12.75">
      <c r="A63" s="47">
        <v>59</v>
      </c>
      <c r="B63" s="48" t="s">
        <v>190</v>
      </c>
      <c r="C63" s="48" t="s">
        <v>197</v>
      </c>
      <c r="D63" s="49">
        <v>1</v>
      </c>
      <c r="E63" s="48">
        <v>1</v>
      </c>
      <c r="F63" s="48">
        <v>0</v>
      </c>
      <c r="G63" s="48">
        <v>0</v>
      </c>
      <c r="H63" s="49">
        <v>1</v>
      </c>
      <c r="I63" s="49">
        <v>0</v>
      </c>
      <c r="J63" s="48">
        <v>0</v>
      </c>
      <c r="K63" s="48">
        <v>0</v>
      </c>
      <c r="L63" s="48">
        <v>0</v>
      </c>
      <c r="M63" s="49">
        <v>0</v>
      </c>
    </row>
    <row r="64" spans="1:13" ht="12.75">
      <c r="A64" s="47">
        <v>60</v>
      </c>
      <c r="B64" s="48" t="s">
        <v>190</v>
      </c>
      <c r="C64" s="48" t="s">
        <v>198</v>
      </c>
      <c r="D64" s="49">
        <v>1</v>
      </c>
      <c r="E64" s="48">
        <v>0</v>
      </c>
      <c r="F64" s="48">
        <v>0</v>
      </c>
      <c r="G64" s="48">
        <v>1</v>
      </c>
      <c r="H64" s="49">
        <v>1</v>
      </c>
      <c r="I64" s="49">
        <v>0</v>
      </c>
      <c r="J64" s="48">
        <v>0</v>
      </c>
      <c r="K64" s="48">
        <v>0</v>
      </c>
      <c r="L64" s="48">
        <v>0</v>
      </c>
      <c r="M64" s="49">
        <v>0</v>
      </c>
    </row>
    <row r="65" spans="1:13" ht="12.75">
      <c r="A65" s="47">
        <v>61</v>
      </c>
      <c r="B65" s="48" t="s">
        <v>190</v>
      </c>
      <c r="C65" s="48" t="s">
        <v>199</v>
      </c>
      <c r="D65" s="49">
        <v>0</v>
      </c>
      <c r="E65" s="48">
        <v>0</v>
      </c>
      <c r="F65" s="48">
        <v>0</v>
      </c>
      <c r="G65" s="48">
        <v>0</v>
      </c>
      <c r="H65" s="49">
        <v>0</v>
      </c>
      <c r="I65" s="49">
        <v>0</v>
      </c>
      <c r="J65" s="48">
        <v>0</v>
      </c>
      <c r="K65" s="48">
        <v>0</v>
      </c>
      <c r="L65" s="48">
        <v>0</v>
      </c>
      <c r="M65" s="49">
        <v>0</v>
      </c>
    </row>
    <row r="66" spans="1:13" ht="12.75">
      <c r="A66" s="47">
        <v>62</v>
      </c>
      <c r="B66" s="48" t="s">
        <v>200</v>
      </c>
      <c r="C66" s="48" t="s">
        <v>201</v>
      </c>
      <c r="D66" s="49">
        <v>1</v>
      </c>
      <c r="E66" s="48">
        <v>0</v>
      </c>
      <c r="F66" s="48">
        <v>1</v>
      </c>
      <c r="G66" s="48">
        <v>0</v>
      </c>
      <c r="H66" s="49">
        <v>1</v>
      </c>
      <c r="I66" s="49">
        <v>0</v>
      </c>
      <c r="J66" s="48">
        <v>0</v>
      </c>
      <c r="K66" s="48">
        <v>0</v>
      </c>
      <c r="L66" s="48">
        <v>0</v>
      </c>
      <c r="M66" s="49">
        <v>0</v>
      </c>
    </row>
    <row r="67" spans="1:13" ht="12.75">
      <c r="A67" s="47">
        <v>63</v>
      </c>
      <c r="B67" s="48" t="s">
        <v>202</v>
      </c>
      <c r="C67" s="48" t="s">
        <v>203</v>
      </c>
      <c r="D67" s="49">
        <v>0</v>
      </c>
      <c r="E67" s="48">
        <v>0</v>
      </c>
      <c r="F67" s="48">
        <v>0</v>
      </c>
      <c r="G67" s="48">
        <v>0</v>
      </c>
      <c r="H67" s="49">
        <v>0</v>
      </c>
      <c r="I67" s="49">
        <v>0</v>
      </c>
      <c r="J67" s="48">
        <v>0</v>
      </c>
      <c r="K67" s="48">
        <v>0</v>
      </c>
      <c r="L67" s="48">
        <v>0</v>
      </c>
      <c r="M67" s="49">
        <v>0</v>
      </c>
    </row>
    <row r="68" spans="1:13" ht="12.75">
      <c r="A68" s="47">
        <v>64</v>
      </c>
      <c r="B68" s="48" t="s">
        <v>202</v>
      </c>
      <c r="C68" s="48" t="s">
        <v>204</v>
      </c>
      <c r="D68" s="49">
        <v>0</v>
      </c>
      <c r="E68" s="48">
        <v>0</v>
      </c>
      <c r="F68" s="48">
        <v>0</v>
      </c>
      <c r="G68" s="48">
        <v>0</v>
      </c>
      <c r="H68" s="49">
        <v>0</v>
      </c>
      <c r="I68" s="49">
        <v>0</v>
      </c>
      <c r="J68" s="48">
        <v>0</v>
      </c>
      <c r="K68" s="48">
        <v>0</v>
      </c>
      <c r="L68" s="48">
        <v>0</v>
      </c>
      <c r="M68" s="49">
        <v>0</v>
      </c>
    </row>
    <row r="69" spans="1:13" ht="12.75">
      <c r="A69" s="47">
        <v>65</v>
      </c>
      <c r="B69" s="48" t="s">
        <v>205</v>
      </c>
      <c r="C69" s="48" t="s">
        <v>206</v>
      </c>
      <c r="D69" s="49">
        <v>4</v>
      </c>
      <c r="E69" s="48">
        <v>0</v>
      </c>
      <c r="F69" s="48">
        <v>0</v>
      </c>
      <c r="G69" s="48">
        <v>4</v>
      </c>
      <c r="H69" s="49">
        <v>0</v>
      </c>
      <c r="I69" s="49">
        <v>0</v>
      </c>
      <c r="J69" s="48">
        <v>0</v>
      </c>
      <c r="K69" s="48">
        <v>0</v>
      </c>
      <c r="L69" s="48">
        <v>0</v>
      </c>
      <c r="M69" s="49">
        <v>0</v>
      </c>
    </row>
    <row r="70" spans="1:13" ht="12.75">
      <c r="A70" s="47">
        <v>66</v>
      </c>
      <c r="B70" s="48" t="s">
        <v>207</v>
      </c>
      <c r="C70" s="48" t="s">
        <v>208</v>
      </c>
      <c r="D70" s="49">
        <v>0</v>
      </c>
      <c r="E70" s="48">
        <v>0</v>
      </c>
      <c r="F70" s="48">
        <v>0</v>
      </c>
      <c r="G70" s="48">
        <v>0</v>
      </c>
      <c r="H70" s="49">
        <v>0</v>
      </c>
      <c r="I70" s="49">
        <v>0</v>
      </c>
      <c r="J70" s="48">
        <v>0</v>
      </c>
      <c r="K70" s="48">
        <v>0</v>
      </c>
      <c r="L70" s="48">
        <v>0</v>
      </c>
      <c r="M70" s="49">
        <v>0</v>
      </c>
    </row>
    <row r="71" spans="1:13" ht="12.75">
      <c r="A71" s="47">
        <v>67</v>
      </c>
      <c r="B71" s="48" t="s">
        <v>207</v>
      </c>
      <c r="C71" s="48" t="s">
        <v>209</v>
      </c>
      <c r="D71" s="49">
        <v>0</v>
      </c>
      <c r="E71" s="48">
        <v>0</v>
      </c>
      <c r="F71" s="48">
        <v>0</v>
      </c>
      <c r="G71" s="48">
        <v>0</v>
      </c>
      <c r="H71" s="49">
        <v>0</v>
      </c>
      <c r="I71" s="49">
        <v>0</v>
      </c>
      <c r="J71" s="48">
        <v>0</v>
      </c>
      <c r="K71" s="48">
        <v>0</v>
      </c>
      <c r="L71" s="48">
        <v>0</v>
      </c>
      <c r="M71" s="49">
        <v>0</v>
      </c>
    </row>
    <row r="72" spans="1:13" ht="12.75">
      <c r="A72" s="47">
        <v>68</v>
      </c>
      <c r="B72" s="48" t="s">
        <v>207</v>
      </c>
      <c r="C72" s="48" t="s">
        <v>210</v>
      </c>
      <c r="D72" s="49">
        <v>0</v>
      </c>
      <c r="E72" s="48">
        <v>0</v>
      </c>
      <c r="F72" s="48">
        <v>0</v>
      </c>
      <c r="G72" s="48">
        <v>0</v>
      </c>
      <c r="H72" s="49">
        <v>0</v>
      </c>
      <c r="I72" s="49">
        <v>0</v>
      </c>
      <c r="J72" s="48">
        <v>0</v>
      </c>
      <c r="K72" s="48">
        <v>0</v>
      </c>
      <c r="L72" s="48">
        <v>0</v>
      </c>
      <c r="M72" s="49">
        <v>0</v>
      </c>
    </row>
    <row r="73" spans="1:13" ht="12.75">
      <c r="A73" s="47">
        <v>69</v>
      </c>
      <c r="B73" s="48" t="s">
        <v>207</v>
      </c>
      <c r="C73" s="48" t="s">
        <v>211</v>
      </c>
      <c r="D73" s="49">
        <v>1</v>
      </c>
      <c r="E73" s="48">
        <v>0</v>
      </c>
      <c r="F73" s="48">
        <v>1</v>
      </c>
      <c r="G73" s="48">
        <v>0</v>
      </c>
      <c r="H73" s="49">
        <v>1</v>
      </c>
      <c r="I73" s="49">
        <v>0</v>
      </c>
      <c r="J73" s="48">
        <v>0</v>
      </c>
      <c r="K73" s="48">
        <v>0</v>
      </c>
      <c r="L73" s="48">
        <v>0</v>
      </c>
      <c r="M73" s="49">
        <v>0</v>
      </c>
    </row>
    <row r="74" spans="1:13" ht="12.75">
      <c r="A74" s="47">
        <v>70</v>
      </c>
      <c r="B74" s="48" t="s">
        <v>207</v>
      </c>
      <c r="C74" s="48" t="s">
        <v>212</v>
      </c>
      <c r="D74" s="49">
        <v>5</v>
      </c>
      <c r="E74" s="48">
        <v>0</v>
      </c>
      <c r="F74" s="48">
        <v>0</v>
      </c>
      <c r="G74" s="48">
        <v>5</v>
      </c>
      <c r="H74" s="49">
        <v>0</v>
      </c>
      <c r="I74" s="49">
        <v>0</v>
      </c>
      <c r="J74" s="48">
        <v>0</v>
      </c>
      <c r="K74" s="48">
        <v>0</v>
      </c>
      <c r="L74" s="48">
        <v>0</v>
      </c>
      <c r="M74" s="49">
        <v>0</v>
      </c>
    </row>
    <row r="75" spans="1:13" ht="12.75">
      <c r="A75" s="47">
        <v>71</v>
      </c>
      <c r="B75" s="48" t="s">
        <v>213</v>
      </c>
      <c r="C75" s="48" t="s">
        <v>214</v>
      </c>
      <c r="D75" s="49">
        <v>3</v>
      </c>
      <c r="E75" s="48">
        <v>0</v>
      </c>
      <c r="F75" s="48">
        <v>0</v>
      </c>
      <c r="G75" s="48">
        <v>3</v>
      </c>
      <c r="H75" s="49">
        <v>0</v>
      </c>
      <c r="I75" s="49">
        <v>0</v>
      </c>
      <c r="J75" s="48">
        <v>0</v>
      </c>
      <c r="K75" s="48">
        <v>0</v>
      </c>
      <c r="L75" s="48">
        <v>0</v>
      </c>
      <c r="M75" s="49">
        <v>0</v>
      </c>
    </row>
    <row r="76" spans="1:13" ht="12.75">
      <c r="A76" s="47">
        <v>72</v>
      </c>
      <c r="B76" s="48" t="s">
        <v>213</v>
      </c>
      <c r="C76" s="48" t="s">
        <v>215</v>
      </c>
      <c r="D76" s="49">
        <v>0</v>
      </c>
      <c r="E76" s="48">
        <v>0</v>
      </c>
      <c r="F76" s="48">
        <v>0</v>
      </c>
      <c r="G76" s="48">
        <v>0</v>
      </c>
      <c r="H76" s="49">
        <v>0</v>
      </c>
      <c r="I76" s="49">
        <v>0</v>
      </c>
      <c r="J76" s="48">
        <v>0</v>
      </c>
      <c r="K76" s="48">
        <v>0</v>
      </c>
      <c r="L76" s="48">
        <v>0</v>
      </c>
      <c r="M76" s="49">
        <v>0</v>
      </c>
    </row>
    <row r="77" spans="1:13" ht="12.75">
      <c r="A77" s="47">
        <v>73</v>
      </c>
      <c r="B77" s="48" t="s">
        <v>216</v>
      </c>
      <c r="C77" s="48" t="s">
        <v>217</v>
      </c>
      <c r="D77" s="49">
        <v>1</v>
      </c>
      <c r="E77" s="48">
        <v>1</v>
      </c>
      <c r="F77" s="48">
        <v>0</v>
      </c>
      <c r="G77" s="48">
        <v>0</v>
      </c>
      <c r="H77" s="49">
        <v>0</v>
      </c>
      <c r="I77" s="49">
        <v>1</v>
      </c>
      <c r="J77" s="48">
        <v>1</v>
      </c>
      <c r="K77" s="48">
        <v>0</v>
      </c>
      <c r="L77" s="48">
        <v>0</v>
      </c>
      <c r="M77" s="49">
        <v>0</v>
      </c>
    </row>
    <row r="78" spans="1:13" ht="12.75">
      <c r="A78" s="47">
        <v>74</v>
      </c>
      <c r="B78" s="48" t="s">
        <v>216</v>
      </c>
      <c r="C78" s="48" t="s">
        <v>218</v>
      </c>
      <c r="D78" s="49">
        <v>1</v>
      </c>
      <c r="E78" s="48">
        <v>0</v>
      </c>
      <c r="F78" s="48">
        <v>0</v>
      </c>
      <c r="G78" s="48">
        <v>1</v>
      </c>
      <c r="H78" s="49">
        <v>0</v>
      </c>
      <c r="I78" s="49">
        <v>0</v>
      </c>
      <c r="J78" s="48">
        <v>0</v>
      </c>
      <c r="K78" s="48">
        <v>0</v>
      </c>
      <c r="L78" s="48">
        <v>0</v>
      </c>
      <c r="M78" s="49">
        <v>0</v>
      </c>
    </row>
    <row r="79" spans="1:13" ht="12.75">
      <c r="A79" s="47">
        <v>75</v>
      </c>
      <c r="B79" s="48" t="s">
        <v>216</v>
      </c>
      <c r="C79" s="48" t="s">
        <v>219</v>
      </c>
      <c r="D79" s="49">
        <v>1</v>
      </c>
      <c r="E79" s="48">
        <v>0</v>
      </c>
      <c r="F79" s="48">
        <v>0</v>
      </c>
      <c r="G79" s="48">
        <v>1</v>
      </c>
      <c r="H79" s="49">
        <v>1</v>
      </c>
      <c r="I79" s="49">
        <v>0</v>
      </c>
      <c r="J79" s="48">
        <v>0</v>
      </c>
      <c r="K79" s="48">
        <v>0</v>
      </c>
      <c r="L79" s="48">
        <v>0</v>
      </c>
      <c r="M79" s="49">
        <v>0</v>
      </c>
    </row>
    <row r="80" spans="1:13" ht="12.75">
      <c r="A80" s="47">
        <v>76</v>
      </c>
      <c r="B80" s="48" t="s">
        <v>220</v>
      </c>
      <c r="C80" s="48" t="s">
        <v>221</v>
      </c>
      <c r="D80" s="49">
        <v>4</v>
      </c>
      <c r="E80" s="48">
        <v>1</v>
      </c>
      <c r="F80" s="48">
        <v>0</v>
      </c>
      <c r="G80" s="48">
        <v>3</v>
      </c>
      <c r="H80" s="49">
        <v>0</v>
      </c>
      <c r="I80" s="49">
        <v>0</v>
      </c>
      <c r="J80" s="48">
        <v>0</v>
      </c>
      <c r="K80" s="48">
        <v>0</v>
      </c>
      <c r="L80" s="48">
        <v>0</v>
      </c>
      <c r="M80" s="49">
        <v>0</v>
      </c>
    </row>
    <row r="81" spans="1:13" ht="12.75">
      <c r="A81" s="47">
        <v>77</v>
      </c>
      <c r="B81" s="48" t="s">
        <v>222</v>
      </c>
      <c r="C81" s="48" t="s">
        <v>223</v>
      </c>
      <c r="D81" s="49">
        <v>1</v>
      </c>
      <c r="E81" s="48">
        <v>0</v>
      </c>
      <c r="F81" s="48">
        <v>0</v>
      </c>
      <c r="G81" s="48">
        <v>1</v>
      </c>
      <c r="H81" s="49">
        <v>0</v>
      </c>
      <c r="I81" s="49">
        <v>0</v>
      </c>
      <c r="J81" s="48">
        <v>0</v>
      </c>
      <c r="K81" s="48">
        <v>0</v>
      </c>
      <c r="L81" s="48">
        <v>0</v>
      </c>
      <c r="M81" s="49">
        <v>0</v>
      </c>
    </row>
    <row r="82" spans="1:13" ht="12.75">
      <c r="A82" s="190">
        <v>78</v>
      </c>
      <c r="B82" s="191" t="s">
        <v>224</v>
      </c>
      <c r="C82" s="191" t="s">
        <v>225</v>
      </c>
      <c r="D82" s="192">
        <v>1</v>
      </c>
      <c r="E82" s="191">
        <v>1</v>
      </c>
      <c r="F82" s="191">
        <v>0</v>
      </c>
      <c r="G82" s="191">
        <v>0</v>
      </c>
      <c r="H82" s="192">
        <v>0</v>
      </c>
      <c r="I82" s="192">
        <v>0</v>
      </c>
      <c r="J82" s="191">
        <v>0</v>
      </c>
      <c r="K82" s="191">
        <v>0</v>
      </c>
      <c r="L82" s="191">
        <v>0</v>
      </c>
      <c r="M82" s="192">
        <v>0</v>
      </c>
    </row>
    <row r="83" spans="1:13" s="193" customFormat="1" ht="15">
      <c r="A83" s="213" t="s">
        <v>226</v>
      </c>
      <c r="B83" s="213"/>
      <c r="C83" s="50" t="s">
        <v>283</v>
      </c>
      <c r="D83" s="70">
        <f>SUM(D5:D82)</f>
        <v>97</v>
      </c>
      <c r="E83" s="70">
        <f>SUM(E5:E82)</f>
        <v>39</v>
      </c>
      <c r="F83" s="70">
        <f>SUM(F5:F82)</f>
        <v>7</v>
      </c>
      <c r="G83" s="70">
        <f>SUM(G5:G82)</f>
        <v>51</v>
      </c>
      <c r="H83" s="70">
        <f>SUM((H5):(H82))</f>
        <v>17</v>
      </c>
      <c r="I83" s="70">
        <f>SUM((I5):(I82))</f>
        <v>8</v>
      </c>
      <c r="J83" s="70">
        <f>SUM(J5:J82)</f>
        <v>4</v>
      </c>
      <c r="K83" s="70">
        <f>SUM((K5):(K82))</f>
        <v>2</v>
      </c>
      <c r="L83" s="70">
        <f>SUM((L5):(L82))</f>
        <v>2</v>
      </c>
      <c r="M83" s="70">
        <f>SUM((M5):(M82))</f>
        <v>2</v>
      </c>
    </row>
    <row r="84" spans="1:13" ht="11.25" customHeight="1">
      <c r="A84" s="379"/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</row>
    <row r="85" spans="1:13" ht="12.75">
      <c r="A85" s="97">
        <v>1</v>
      </c>
      <c r="B85" s="98" t="s">
        <v>118</v>
      </c>
      <c r="C85" s="98" t="s">
        <v>227</v>
      </c>
      <c r="D85" s="98">
        <v>1</v>
      </c>
      <c r="E85" s="98">
        <v>0</v>
      </c>
      <c r="F85" s="98">
        <v>1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</row>
    <row r="86" spans="1:13" ht="12.75">
      <c r="A86" s="99">
        <v>2</v>
      </c>
      <c r="B86" s="100" t="s">
        <v>228</v>
      </c>
      <c r="C86" s="100" t="s">
        <v>229</v>
      </c>
      <c r="D86" s="103">
        <v>12</v>
      </c>
      <c r="E86" s="100">
        <v>2</v>
      </c>
      <c r="F86" s="100">
        <v>2</v>
      </c>
      <c r="G86" s="100">
        <v>8</v>
      </c>
      <c r="H86" s="103">
        <v>7</v>
      </c>
      <c r="I86" s="103">
        <v>0</v>
      </c>
      <c r="J86" s="100">
        <v>0</v>
      </c>
      <c r="K86" s="100">
        <v>0</v>
      </c>
      <c r="L86" s="100">
        <v>0</v>
      </c>
      <c r="M86" s="103">
        <v>0</v>
      </c>
    </row>
    <row r="87" spans="1:13" ht="12.75">
      <c r="A87" s="97">
        <v>3</v>
      </c>
      <c r="B87" s="98" t="s">
        <v>120</v>
      </c>
      <c r="C87" s="98" t="s">
        <v>230</v>
      </c>
      <c r="D87" s="98">
        <v>2</v>
      </c>
      <c r="E87" s="98">
        <v>0</v>
      </c>
      <c r="F87" s="98">
        <v>0</v>
      </c>
      <c r="G87" s="98">
        <v>2</v>
      </c>
      <c r="H87" s="98">
        <v>1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</row>
    <row r="88" spans="1:13" ht="12.75">
      <c r="A88" s="97">
        <v>4</v>
      </c>
      <c r="B88" s="98" t="s">
        <v>124</v>
      </c>
      <c r="C88" s="98" t="s">
        <v>231</v>
      </c>
      <c r="D88" s="98">
        <v>2</v>
      </c>
      <c r="E88" s="98">
        <v>0</v>
      </c>
      <c r="F88" s="98">
        <v>0</v>
      </c>
      <c r="G88" s="98">
        <v>2</v>
      </c>
      <c r="H88" s="98">
        <v>2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</row>
    <row r="89" spans="1:13" ht="12.75">
      <c r="A89" s="99">
        <v>5</v>
      </c>
      <c r="B89" s="100" t="s">
        <v>126</v>
      </c>
      <c r="C89" s="100" t="s">
        <v>232</v>
      </c>
      <c r="D89" s="103">
        <v>7</v>
      </c>
      <c r="E89" s="100">
        <v>0</v>
      </c>
      <c r="F89" s="100">
        <v>4</v>
      </c>
      <c r="G89" s="100">
        <v>3</v>
      </c>
      <c r="H89" s="103">
        <v>4</v>
      </c>
      <c r="I89" s="103">
        <v>2</v>
      </c>
      <c r="J89" s="100">
        <v>1</v>
      </c>
      <c r="K89" s="100">
        <v>0</v>
      </c>
      <c r="L89" s="100">
        <v>1</v>
      </c>
      <c r="M89" s="103">
        <v>1</v>
      </c>
    </row>
    <row r="90" spans="1:13" ht="12.75">
      <c r="A90" s="97">
        <v>6</v>
      </c>
      <c r="B90" s="98" t="s">
        <v>126</v>
      </c>
      <c r="C90" s="98" t="s">
        <v>233</v>
      </c>
      <c r="D90" s="98">
        <v>3</v>
      </c>
      <c r="E90" s="98">
        <v>0</v>
      </c>
      <c r="F90" s="98">
        <v>0</v>
      </c>
      <c r="G90" s="98">
        <v>3</v>
      </c>
      <c r="H90" s="98">
        <v>3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</row>
    <row r="91" spans="1:13" ht="12.75">
      <c r="A91" s="99">
        <v>7</v>
      </c>
      <c r="B91" s="100" t="s">
        <v>126</v>
      </c>
      <c r="C91" s="100" t="s">
        <v>234</v>
      </c>
      <c r="D91" s="103">
        <v>4</v>
      </c>
      <c r="E91" s="100">
        <v>1</v>
      </c>
      <c r="F91" s="100">
        <v>1</v>
      </c>
      <c r="G91" s="100">
        <v>2</v>
      </c>
      <c r="H91" s="103">
        <v>1</v>
      </c>
      <c r="I91" s="103">
        <v>0</v>
      </c>
      <c r="J91" s="100">
        <v>0</v>
      </c>
      <c r="K91" s="100">
        <v>0</v>
      </c>
      <c r="L91" s="100">
        <v>0</v>
      </c>
      <c r="M91" s="103">
        <v>0</v>
      </c>
    </row>
    <row r="92" spans="1:13" ht="12.75">
      <c r="A92" s="97">
        <v>8</v>
      </c>
      <c r="B92" s="98" t="s">
        <v>126</v>
      </c>
      <c r="C92" s="98" t="s">
        <v>235</v>
      </c>
      <c r="D92" s="98">
        <v>5</v>
      </c>
      <c r="E92" s="98">
        <v>2</v>
      </c>
      <c r="F92" s="98">
        <v>0</v>
      </c>
      <c r="G92" s="98">
        <v>3</v>
      </c>
      <c r="H92" s="98">
        <v>2</v>
      </c>
      <c r="I92" s="98">
        <v>3</v>
      </c>
      <c r="J92" s="98">
        <v>3</v>
      </c>
      <c r="K92" s="98">
        <v>0</v>
      </c>
      <c r="L92" s="98">
        <v>0</v>
      </c>
      <c r="M92" s="98">
        <v>0</v>
      </c>
    </row>
    <row r="93" spans="1:13" ht="12.75">
      <c r="A93" s="99">
        <v>9</v>
      </c>
      <c r="B93" s="100" t="s">
        <v>135</v>
      </c>
      <c r="C93" s="100" t="s">
        <v>236</v>
      </c>
      <c r="D93" s="103">
        <v>10</v>
      </c>
      <c r="E93" s="100">
        <v>0</v>
      </c>
      <c r="F93" s="100">
        <v>0</v>
      </c>
      <c r="G93" s="100">
        <v>10</v>
      </c>
      <c r="H93" s="103">
        <v>10</v>
      </c>
      <c r="I93" s="103">
        <v>0</v>
      </c>
      <c r="J93" s="100">
        <v>0</v>
      </c>
      <c r="K93" s="100">
        <v>0</v>
      </c>
      <c r="L93" s="100">
        <v>0</v>
      </c>
      <c r="M93" s="103">
        <v>0</v>
      </c>
    </row>
    <row r="94" spans="1:13" ht="12.75">
      <c r="A94" s="99">
        <v>10</v>
      </c>
      <c r="B94" s="100" t="s">
        <v>144</v>
      </c>
      <c r="C94" s="100" t="s">
        <v>237</v>
      </c>
      <c r="D94" s="103">
        <v>5</v>
      </c>
      <c r="E94" s="100">
        <v>3</v>
      </c>
      <c r="F94" s="100">
        <v>0</v>
      </c>
      <c r="G94" s="100">
        <v>2</v>
      </c>
      <c r="H94" s="103">
        <v>1</v>
      </c>
      <c r="I94" s="103">
        <v>2</v>
      </c>
      <c r="J94" s="100">
        <v>0</v>
      </c>
      <c r="K94" s="100">
        <v>0</v>
      </c>
      <c r="L94" s="100">
        <v>2</v>
      </c>
      <c r="M94" s="103">
        <v>2</v>
      </c>
    </row>
    <row r="95" spans="1:13" ht="12.75">
      <c r="A95" s="99">
        <v>11</v>
      </c>
      <c r="B95" s="100" t="s">
        <v>148</v>
      </c>
      <c r="C95" s="100" t="s">
        <v>238</v>
      </c>
      <c r="D95" s="103">
        <v>1</v>
      </c>
      <c r="E95" s="100">
        <v>0</v>
      </c>
      <c r="F95" s="100">
        <v>0</v>
      </c>
      <c r="G95" s="100">
        <v>1</v>
      </c>
      <c r="H95" s="103">
        <v>0</v>
      </c>
      <c r="I95" s="103">
        <v>0</v>
      </c>
      <c r="J95" s="100">
        <v>0</v>
      </c>
      <c r="K95" s="100">
        <v>0</v>
      </c>
      <c r="L95" s="100">
        <v>0</v>
      </c>
      <c r="M95" s="103">
        <v>0</v>
      </c>
    </row>
    <row r="96" spans="1:13" ht="12.75">
      <c r="A96" s="99">
        <v>12</v>
      </c>
      <c r="B96" s="100" t="s">
        <v>148</v>
      </c>
      <c r="C96" s="100" t="s">
        <v>239</v>
      </c>
      <c r="D96" s="103">
        <v>3</v>
      </c>
      <c r="E96" s="100">
        <v>1</v>
      </c>
      <c r="F96" s="100">
        <v>0</v>
      </c>
      <c r="G96" s="100">
        <v>2</v>
      </c>
      <c r="H96" s="103">
        <v>0</v>
      </c>
      <c r="I96" s="103">
        <v>0</v>
      </c>
      <c r="J96" s="100">
        <v>0</v>
      </c>
      <c r="K96" s="100">
        <v>0</v>
      </c>
      <c r="L96" s="100">
        <v>0</v>
      </c>
      <c r="M96" s="103">
        <v>0</v>
      </c>
    </row>
    <row r="97" spans="1:13" ht="12.75">
      <c r="A97" s="97">
        <v>13</v>
      </c>
      <c r="B97" s="98" t="s">
        <v>148</v>
      </c>
      <c r="C97" s="98" t="s">
        <v>240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1</v>
      </c>
      <c r="J97" s="98">
        <v>0</v>
      </c>
      <c r="K97" s="98">
        <v>1</v>
      </c>
      <c r="L97" s="98">
        <v>0</v>
      </c>
      <c r="M97" s="98">
        <v>0</v>
      </c>
    </row>
    <row r="98" spans="1:13" ht="12.75">
      <c r="A98" s="99">
        <v>14</v>
      </c>
      <c r="B98" s="100" t="s">
        <v>152</v>
      </c>
      <c r="C98" s="100" t="s">
        <v>241</v>
      </c>
      <c r="D98" s="103">
        <v>5</v>
      </c>
      <c r="E98" s="100">
        <v>0</v>
      </c>
      <c r="F98" s="100">
        <v>0</v>
      </c>
      <c r="G98" s="100">
        <v>5</v>
      </c>
      <c r="H98" s="103">
        <v>3</v>
      </c>
      <c r="I98" s="103">
        <v>0</v>
      </c>
      <c r="J98" s="100">
        <v>0</v>
      </c>
      <c r="K98" s="100">
        <v>0</v>
      </c>
      <c r="L98" s="100">
        <v>0</v>
      </c>
      <c r="M98" s="103">
        <v>0</v>
      </c>
    </row>
    <row r="99" spans="1:13" ht="12.75">
      <c r="A99" s="97">
        <v>15</v>
      </c>
      <c r="B99" s="98" t="s">
        <v>152</v>
      </c>
      <c r="C99" s="98" t="s">
        <v>242</v>
      </c>
      <c r="D99" s="98">
        <v>2</v>
      </c>
      <c r="E99" s="98">
        <v>0</v>
      </c>
      <c r="F99" s="98">
        <v>1</v>
      </c>
      <c r="G99" s="98">
        <v>1</v>
      </c>
      <c r="H99" s="98">
        <v>1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</row>
    <row r="100" spans="1:13" ht="12.75">
      <c r="A100" s="97">
        <v>16</v>
      </c>
      <c r="B100" s="98" t="s">
        <v>152</v>
      </c>
      <c r="C100" s="98" t="s">
        <v>243</v>
      </c>
      <c r="D100" s="98">
        <v>3</v>
      </c>
      <c r="E100" s="98">
        <v>1</v>
      </c>
      <c r="F100" s="98">
        <v>0</v>
      </c>
      <c r="G100" s="98">
        <v>2</v>
      </c>
      <c r="H100" s="98">
        <v>2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</row>
    <row r="101" spans="1:13" ht="12.75">
      <c r="A101" s="99">
        <v>17</v>
      </c>
      <c r="B101" s="100" t="s">
        <v>154</v>
      </c>
      <c r="C101" s="100" t="s">
        <v>244</v>
      </c>
      <c r="D101" s="103">
        <v>4</v>
      </c>
      <c r="E101" s="100">
        <v>2</v>
      </c>
      <c r="F101" s="100">
        <v>0</v>
      </c>
      <c r="G101" s="100">
        <v>2</v>
      </c>
      <c r="H101" s="103">
        <v>2</v>
      </c>
      <c r="I101" s="103">
        <v>2</v>
      </c>
      <c r="J101" s="100">
        <v>0</v>
      </c>
      <c r="K101" s="100">
        <v>0</v>
      </c>
      <c r="L101" s="100">
        <v>2</v>
      </c>
      <c r="M101" s="103">
        <v>0</v>
      </c>
    </row>
    <row r="102" spans="1:13" ht="12.75">
      <c r="A102" s="99">
        <v>18</v>
      </c>
      <c r="B102" s="100" t="s">
        <v>156</v>
      </c>
      <c r="C102" s="100" t="s">
        <v>245</v>
      </c>
      <c r="D102" s="103">
        <v>13</v>
      </c>
      <c r="E102" s="100">
        <v>5</v>
      </c>
      <c r="F102" s="100">
        <v>0</v>
      </c>
      <c r="G102" s="100">
        <v>8</v>
      </c>
      <c r="H102" s="103">
        <v>4</v>
      </c>
      <c r="I102" s="103">
        <v>1</v>
      </c>
      <c r="J102" s="100">
        <v>0</v>
      </c>
      <c r="K102" s="100">
        <v>0</v>
      </c>
      <c r="L102" s="100">
        <v>1</v>
      </c>
      <c r="M102" s="103">
        <v>1</v>
      </c>
    </row>
    <row r="103" spans="1:13" ht="12.75">
      <c r="A103" s="99">
        <v>19</v>
      </c>
      <c r="B103" s="100" t="s">
        <v>163</v>
      </c>
      <c r="C103" s="100" t="s">
        <v>246</v>
      </c>
      <c r="D103" s="103">
        <v>7</v>
      </c>
      <c r="E103" s="100">
        <v>3</v>
      </c>
      <c r="F103" s="100">
        <v>1</v>
      </c>
      <c r="G103" s="100">
        <v>3</v>
      </c>
      <c r="H103" s="103">
        <v>0</v>
      </c>
      <c r="I103" s="103">
        <v>2</v>
      </c>
      <c r="J103" s="100">
        <v>1</v>
      </c>
      <c r="K103" s="100">
        <v>1</v>
      </c>
      <c r="L103" s="100">
        <v>0</v>
      </c>
      <c r="M103" s="103">
        <v>1</v>
      </c>
    </row>
    <row r="104" spans="1:13" ht="12.75">
      <c r="A104" s="97">
        <v>20</v>
      </c>
      <c r="B104" s="98" t="s">
        <v>169</v>
      </c>
      <c r="C104" s="98" t="s">
        <v>284</v>
      </c>
      <c r="D104" s="98">
        <v>1</v>
      </c>
      <c r="E104" s="98">
        <v>0</v>
      </c>
      <c r="F104" s="98">
        <v>0</v>
      </c>
      <c r="G104" s="98">
        <v>1</v>
      </c>
      <c r="H104" s="98">
        <v>1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</row>
    <row r="105" spans="1:13" ht="12.75">
      <c r="A105" s="99">
        <v>21</v>
      </c>
      <c r="B105" s="100" t="s">
        <v>169</v>
      </c>
      <c r="C105" s="100" t="s">
        <v>248</v>
      </c>
      <c r="D105" s="103">
        <v>5</v>
      </c>
      <c r="E105" s="100">
        <v>4</v>
      </c>
      <c r="F105" s="100">
        <v>0</v>
      </c>
      <c r="G105" s="100">
        <v>1</v>
      </c>
      <c r="H105" s="103">
        <v>0</v>
      </c>
      <c r="I105" s="103">
        <v>0</v>
      </c>
      <c r="J105" s="100">
        <v>0</v>
      </c>
      <c r="K105" s="100">
        <v>0</v>
      </c>
      <c r="L105" s="100">
        <v>0</v>
      </c>
      <c r="M105" s="103">
        <v>0</v>
      </c>
    </row>
    <row r="106" spans="1:13" ht="12.75">
      <c r="A106" s="99">
        <v>22</v>
      </c>
      <c r="B106" s="100" t="s">
        <v>173</v>
      </c>
      <c r="C106" s="100" t="s">
        <v>249</v>
      </c>
      <c r="D106" s="103">
        <v>3</v>
      </c>
      <c r="E106" s="100">
        <v>0</v>
      </c>
      <c r="F106" s="100">
        <v>1</v>
      </c>
      <c r="G106" s="100">
        <v>2</v>
      </c>
      <c r="H106" s="103">
        <v>0</v>
      </c>
      <c r="I106" s="103">
        <v>0</v>
      </c>
      <c r="J106" s="100">
        <v>0</v>
      </c>
      <c r="K106" s="100">
        <v>0</v>
      </c>
      <c r="L106" s="100">
        <v>0</v>
      </c>
      <c r="M106" s="103">
        <v>0</v>
      </c>
    </row>
    <row r="107" spans="1:13" ht="12.75">
      <c r="A107" s="99">
        <v>23</v>
      </c>
      <c r="B107" s="100" t="s">
        <v>177</v>
      </c>
      <c r="C107" s="100" t="s">
        <v>250</v>
      </c>
      <c r="D107" s="103">
        <v>4</v>
      </c>
      <c r="E107" s="100">
        <v>0</v>
      </c>
      <c r="F107" s="100">
        <v>0</v>
      </c>
      <c r="G107" s="100">
        <v>4</v>
      </c>
      <c r="H107" s="103">
        <v>2</v>
      </c>
      <c r="I107" s="103">
        <v>1</v>
      </c>
      <c r="J107" s="100">
        <v>0</v>
      </c>
      <c r="K107" s="100">
        <v>0</v>
      </c>
      <c r="L107" s="100">
        <v>1</v>
      </c>
      <c r="M107" s="103">
        <v>1</v>
      </c>
    </row>
    <row r="108" spans="1:13" ht="12.75">
      <c r="A108" s="99">
        <v>24</v>
      </c>
      <c r="B108" s="100" t="s">
        <v>177</v>
      </c>
      <c r="C108" s="100" t="s">
        <v>251</v>
      </c>
      <c r="D108" s="103">
        <v>12</v>
      </c>
      <c r="E108" s="100">
        <v>1</v>
      </c>
      <c r="F108" s="100">
        <v>1</v>
      </c>
      <c r="G108" s="100">
        <v>10</v>
      </c>
      <c r="H108" s="103">
        <v>4</v>
      </c>
      <c r="I108" s="103">
        <v>3</v>
      </c>
      <c r="J108" s="100">
        <v>0</v>
      </c>
      <c r="K108" s="100">
        <v>1</v>
      </c>
      <c r="L108" s="100">
        <v>2</v>
      </c>
      <c r="M108" s="103">
        <v>3</v>
      </c>
    </row>
    <row r="109" spans="1:13" ht="12.75">
      <c r="A109" s="99">
        <v>25</v>
      </c>
      <c r="B109" s="100" t="s">
        <v>188</v>
      </c>
      <c r="C109" s="100" t="s">
        <v>252</v>
      </c>
      <c r="D109" s="103">
        <v>3</v>
      </c>
      <c r="E109" s="100">
        <v>1</v>
      </c>
      <c r="F109" s="100">
        <v>0</v>
      </c>
      <c r="G109" s="100">
        <v>2</v>
      </c>
      <c r="H109" s="103">
        <v>0</v>
      </c>
      <c r="I109" s="103">
        <v>0</v>
      </c>
      <c r="J109" s="100">
        <v>0</v>
      </c>
      <c r="K109" s="100">
        <v>0</v>
      </c>
      <c r="L109" s="100">
        <v>0</v>
      </c>
      <c r="M109" s="103">
        <v>0</v>
      </c>
    </row>
    <row r="110" spans="1:13" ht="12.75">
      <c r="A110" s="99">
        <v>26</v>
      </c>
      <c r="B110" s="100" t="s">
        <v>190</v>
      </c>
      <c r="C110" s="100" t="s">
        <v>253</v>
      </c>
      <c r="D110" s="103">
        <v>2</v>
      </c>
      <c r="E110" s="100">
        <v>1</v>
      </c>
      <c r="F110" s="100">
        <v>0</v>
      </c>
      <c r="G110" s="100">
        <v>1</v>
      </c>
      <c r="H110" s="103">
        <v>0</v>
      </c>
      <c r="I110" s="103">
        <v>0</v>
      </c>
      <c r="J110" s="100">
        <v>0</v>
      </c>
      <c r="K110" s="100">
        <v>0</v>
      </c>
      <c r="L110" s="100">
        <v>0</v>
      </c>
      <c r="M110" s="103">
        <v>0</v>
      </c>
    </row>
    <row r="111" spans="1:13" ht="12.75">
      <c r="A111" s="99">
        <v>27</v>
      </c>
      <c r="B111" s="100" t="s">
        <v>200</v>
      </c>
      <c r="C111" s="100" t="s">
        <v>254</v>
      </c>
      <c r="D111" s="103">
        <v>2</v>
      </c>
      <c r="E111" s="100">
        <v>0</v>
      </c>
      <c r="F111" s="100">
        <v>0</v>
      </c>
      <c r="G111" s="100">
        <v>2</v>
      </c>
      <c r="H111" s="103">
        <v>2</v>
      </c>
      <c r="I111" s="103">
        <v>1</v>
      </c>
      <c r="J111" s="100">
        <v>0</v>
      </c>
      <c r="K111" s="100">
        <v>1</v>
      </c>
      <c r="L111" s="100">
        <v>0</v>
      </c>
      <c r="M111" s="103">
        <v>0</v>
      </c>
    </row>
    <row r="112" spans="1:13" ht="12.75">
      <c r="A112" s="99">
        <v>28</v>
      </c>
      <c r="B112" s="100" t="s">
        <v>207</v>
      </c>
      <c r="C112" s="100" t="s">
        <v>291</v>
      </c>
      <c r="D112" s="103">
        <v>6</v>
      </c>
      <c r="E112" s="100">
        <v>0</v>
      </c>
      <c r="F112" s="100">
        <v>0</v>
      </c>
      <c r="G112" s="100">
        <v>6</v>
      </c>
      <c r="H112" s="103">
        <v>0</v>
      </c>
      <c r="I112" s="103">
        <v>0</v>
      </c>
      <c r="J112" s="100">
        <v>0</v>
      </c>
      <c r="K112" s="100">
        <v>0</v>
      </c>
      <c r="L112" s="100">
        <v>0</v>
      </c>
      <c r="M112" s="103">
        <v>0</v>
      </c>
    </row>
    <row r="113" spans="1:13" ht="12.75">
      <c r="A113" s="99">
        <v>29</v>
      </c>
      <c r="B113" s="100" t="s">
        <v>207</v>
      </c>
      <c r="C113" s="100" t="s">
        <v>255</v>
      </c>
      <c r="D113" s="103">
        <v>3</v>
      </c>
      <c r="E113" s="100">
        <v>0</v>
      </c>
      <c r="F113" s="100">
        <v>0</v>
      </c>
      <c r="G113" s="100">
        <v>3</v>
      </c>
      <c r="H113" s="103">
        <v>2</v>
      </c>
      <c r="I113" s="103">
        <v>0</v>
      </c>
      <c r="J113" s="100">
        <v>0</v>
      </c>
      <c r="K113" s="100">
        <v>0</v>
      </c>
      <c r="L113" s="100">
        <v>0</v>
      </c>
      <c r="M113" s="103">
        <v>0</v>
      </c>
    </row>
    <row r="114" spans="1:13" ht="12.75">
      <c r="A114" s="99">
        <v>30</v>
      </c>
      <c r="B114" s="100" t="s">
        <v>207</v>
      </c>
      <c r="C114" s="100" t="s">
        <v>257</v>
      </c>
      <c r="D114" s="103">
        <v>9</v>
      </c>
      <c r="E114" s="100">
        <v>5</v>
      </c>
      <c r="F114" s="100">
        <v>1</v>
      </c>
      <c r="G114" s="100">
        <v>3</v>
      </c>
      <c r="H114" s="103">
        <v>2</v>
      </c>
      <c r="I114" s="103">
        <v>0</v>
      </c>
      <c r="J114" s="100">
        <v>0</v>
      </c>
      <c r="K114" s="100">
        <v>0</v>
      </c>
      <c r="L114" s="100">
        <v>0</v>
      </c>
      <c r="M114" s="103">
        <v>0</v>
      </c>
    </row>
    <row r="115" spans="1:13" ht="12.75">
      <c r="A115" s="99">
        <v>31</v>
      </c>
      <c r="B115" s="100" t="s">
        <v>216</v>
      </c>
      <c r="C115" s="100" t="s">
        <v>259</v>
      </c>
      <c r="D115" s="103">
        <v>4</v>
      </c>
      <c r="E115" s="100">
        <v>3</v>
      </c>
      <c r="F115" s="100">
        <v>0</v>
      </c>
      <c r="G115" s="100">
        <v>1</v>
      </c>
      <c r="H115" s="103">
        <v>0</v>
      </c>
      <c r="I115" s="103">
        <v>0</v>
      </c>
      <c r="J115" s="100">
        <v>0</v>
      </c>
      <c r="K115" s="100">
        <v>0</v>
      </c>
      <c r="L115" s="100">
        <v>0</v>
      </c>
      <c r="M115" s="103">
        <v>0</v>
      </c>
    </row>
    <row r="116" spans="1:13" ht="12.75">
      <c r="A116" s="99">
        <v>32</v>
      </c>
      <c r="B116" s="100" t="s">
        <v>216</v>
      </c>
      <c r="C116" s="100" t="s">
        <v>292</v>
      </c>
      <c r="D116" s="103">
        <v>15</v>
      </c>
      <c r="E116" s="100">
        <v>0</v>
      </c>
      <c r="F116" s="100">
        <v>1</v>
      </c>
      <c r="G116" s="100">
        <v>14</v>
      </c>
      <c r="H116" s="103">
        <v>3</v>
      </c>
      <c r="I116" s="103">
        <v>8</v>
      </c>
      <c r="J116" s="100">
        <v>0</v>
      </c>
      <c r="K116" s="100">
        <v>1</v>
      </c>
      <c r="L116" s="100">
        <v>7</v>
      </c>
      <c r="M116" s="103">
        <v>8</v>
      </c>
    </row>
    <row r="117" spans="1:13" ht="12.75">
      <c r="A117" s="99">
        <v>33</v>
      </c>
      <c r="B117" s="100" t="s">
        <v>220</v>
      </c>
      <c r="C117" s="100" t="s">
        <v>260</v>
      </c>
      <c r="D117" s="103">
        <v>5</v>
      </c>
      <c r="E117" s="100">
        <v>1</v>
      </c>
      <c r="F117" s="100">
        <v>0</v>
      </c>
      <c r="G117" s="100">
        <v>4</v>
      </c>
      <c r="H117" s="103">
        <v>0</v>
      </c>
      <c r="I117" s="103">
        <v>0</v>
      </c>
      <c r="J117" s="100">
        <v>0</v>
      </c>
      <c r="K117" s="100">
        <v>0</v>
      </c>
      <c r="L117" s="100">
        <v>0</v>
      </c>
      <c r="M117" s="103">
        <v>0</v>
      </c>
    </row>
    <row r="118" spans="1:13" ht="12.75">
      <c r="A118" s="99">
        <v>34</v>
      </c>
      <c r="B118" s="100" t="s">
        <v>222</v>
      </c>
      <c r="C118" s="100" t="s">
        <v>261</v>
      </c>
      <c r="D118" s="103">
        <v>3</v>
      </c>
      <c r="E118" s="100">
        <v>2</v>
      </c>
      <c r="F118" s="100">
        <v>0</v>
      </c>
      <c r="G118" s="100">
        <v>1</v>
      </c>
      <c r="H118" s="103">
        <v>0</v>
      </c>
      <c r="I118" s="103">
        <v>1</v>
      </c>
      <c r="J118" s="100">
        <v>1</v>
      </c>
      <c r="K118" s="100">
        <v>0</v>
      </c>
      <c r="L118" s="100">
        <v>0</v>
      </c>
      <c r="M118" s="103">
        <v>0</v>
      </c>
    </row>
    <row r="119" spans="1:13" ht="12.75">
      <c r="A119" s="99">
        <v>35</v>
      </c>
      <c r="B119" s="100" t="s">
        <v>224</v>
      </c>
      <c r="C119" s="100" t="s">
        <v>262</v>
      </c>
      <c r="D119" s="103">
        <v>10</v>
      </c>
      <c r="E119" s="100">
        <v>4</v>
      </c>
      <c r="F119" s="100">
        <v>0</v>
      </c>
      <c r="G119" s="100">
        <v>6</v>
      </c>
      <c r="H119" s="103">
        <v>4</v>
      </c>
      <c r="I119" s="103">
        <v>2</v>
      </c>
      <c r="J119" s="100">
        <v>0</v>
      </c>
      <c r="K119" s="100">
        <v>0</v>
      </c>
      <c r="L119" s="100">
        <v>2</v>
      </c>
      <c r="M119" s="103">
        <v>2</v>
      </c>
    </row>
    <row r="120" spans="1:13" ht="12.75">
      <c r="A120" s="194">
        <v>36</v>
      </c>
      <c r="B120" s="195" t="s">
        <v>263</v>
      </c>
      <c r="C120" s="195" t="s">
        <v>264</v>
      </c>
      <c r="D120" s="196">
        <v>3</v>
      </c>
      <c r="E120" s="195">
        <v>0</v>
      </c>
      <c r="F120" s="195">
        <v>0</v>
      </c>
      <c r="G120" s="195">
        <v>3</v>
      </c>
      <c r="H120" s="196">
        <v>3</v>
      </c>
      <c r="I120" s="196">
        <v>0</v>
      </c>
      <c r="J120" s="195">
        <v>0</v>
      </c>
      <c r="K120" s="195">
        <v>0</v>
      </c>
      <c r="L120" s="195">
        <v>0</v>
      </c>
      <c r="M120" s="196">
        <v>0</v>
      </c>
    </row>
    <row r="121" spans="1:13" s="135" customFormat="1" ht="15">
      <c r="A121" s="213" t="s">
        <v>265</v>
      </c>
      <c r="B121" s="213"/>
      <c r="C121" s="72" t="s">
        <v>613</v>
      </c>
      <c r="D121" s="70">
        <f>SUM((D85):(D120))</f>
        <v>179</v>
      </c>
      <c r="E121" s="70">
        <f>SUM(E85:E120)</f>
        <v>42</v>
      </c>
      <c r="F121" s="70">
        <f>SUM((F85):(F120))</f>
        <v>14</v>
      </c>
      <c r="G121" s="70">
        <f>SUM((G85):(G120))</f>
        <v>123</v>
      </c>
      <c r="H121" s="70">
        <f>SUM((H85):(H120))</f>
        <v>66</v>
      </c>
      <c r="I121" s="70">
        <f>SUM((I85):(I120))</f>
        <v>29</v>
      </c>
      <c r="J121" s="70">
        <f>SUM((J85):(J120))</f>
        <v>6</v>
      </c>
      <c r="K121" s="70">
        <f>SUM((K85):(K120))</f>
        <v>5</v>
      </c>
      <c r="L121" s="70">
        <f>SUM((L85):(L120))</f>
        <v>18</v>
      </c>
      <c r="M121" s="70">
        <f>SUM((M85):(M120))</f>
        <v>19</v>
      </c>
    </row>
    <row r="122" spans="1:13" s="135" customFormat="1" ht="7.5" customHeight="1">
      <c r="A122" s="288"/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</row>
    <row r="123" spans="1:13" s="135" customFormat="1" ht="15">
      <c r="A123" s="217">
        <v>114</v>
      </c>
      <c r="B123" s="217"/>
      <c r="C123" s="51" t="s">
        <v>267</v>
      </c>
      <c r="D123" s="70">
        <f>SUM(D121+D83)</f>
        <v>276</v>
      </c>
      <c r="E123" s="70">
        <f aca="true" t="shared" si="0" ref="E123:M123">(E83+E121)</f>
        <v>81</v>
      </c>
      <c r="F123" s="70">
        <f t="shared" si="0"/>
        <v>21</v>
      </c>
      <c r="G123" s="70">
        <f t="shared" si="0"/>
        <v>174</v>
      </c>
      <c r="H123" s="70">
        <f t="shared" si="0"/>
        <v>83</v>
      </c>
      <c r="I123" s="70">
        <f t="shared" si="0"/>
        <v>37</v>
      </c>
      <c r="J123" s="70">
        <f t="shared" si="0"/>
        <v>10</v>
      </c>
      <c r="K123" s="70">
        <f t="shared" si="0"/>
        <v>7</v>
      </c>
      <c r="L123" s="70">
        <f t="shared" si="0"/>
        <v>20</v>
      </c>
      <c r="M123" s="70">
        <f t="shared" si="0"/>
        <v>21</v>
      </c>
    </row>
    <row r="124" spans="9:10" ht="12.75">
      <c r="I124" s="105"/>
      <c r="J124" s="15"/>
    </row>
  </sheetData>
  <sheetProtection password="CE88" sheet="1" objects="1" scenarios="1"/>
  <mergeCells count="12">
    <mergeCell ref="A123:B123"/>
    <mergeCell ref="A122:M122"/>
    <mergeCell ref="D2:D3"/>
    <mergeCell ref="E2:H2"/>
    <mergeCell ref="I2:I3"/>
    <mergeCell ref="J2:M2"/>
    <mergeCell ref="A83:B83"/>
    <mergeCell ref="A121:B121"/>
    <mergeCell ref="A1:A3"/>
    <mergeCell ref="B1:B3"/>
    <mergeCell ref="C1:C3"/>
    <mergeCell ref="A84:M84"/>
  </mergeCells>
  <printOptions/>
  <pageMargins left="0.7480314960629921" right="0.5511811023622047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8.2. Sociālo aprūpētāju un sociālo rehabilitētāju izglītība</oddHeader>
    <oddFooter>&amp;L
&amp;8SPP Statistikās informācijas un analīzes daļa&amp;R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M123"/>
  <sheetViews>
    <sheetView workbookViewId="0" topLeftCell="A64">
      <selection activeCell="C97" sqref="C97"/>
    </sheetView>
  </sheetViews>
  <sheetFormatPr defaultColWidth="9.140625" defaultRowHeight="12.75"/>
  <cols>
    <col min="1" max="1" width="4.28125" style="91" customWidth="1"/>
    <col min="2" max="2" width="16.421875" style="0" bestFit="1" customWidth="1"/>
    <col min="3" max="3" width="54.421875" style="0" customWidth="1"/>
    <col min="4" max="4" width="13.7109375" style="0" customWidth="1"/>
    <col min="5" max="5" width="14.7109375" style="0" customWidth="1"/>
    <col min="6" max="6" width="7.140625" style="0" customWidth="1"/>
    <col min="7" max="7" width="7.57421875" style="0" customWidth="1"/>
    <col min="9" max="9" width="7.8515625" style="0" customWidth="1"/>
    <col min="10" max="10" width="15.140625" style="0" customWidth="1"/>
    <col min="11" max="11" width="15.7109375" style="0" customWidth="1"/>
    <col min="12" max="13" width="14.28125" style="0" customWidth="1"/>
  </cols>
  <sheetData>
    <row r="1" spans="1:13" s="38" customFormat="1" ht="22.5" customHeight="1">
      <c r="A1" s="205" t="s">
        <v>104</v>
      </c>
      <c r="B1" s="208" t="s">
        <v>105</v>
      </c>
      <c r="C1" s="208" t="s">
        <v>106</v>
      </c>
      <c r="D1" s="37" t="s">
        <v>614</v>
      </c>
      <c r="E1" s="37" t="s">
        <v>615</v>
      </c>
      <c r="F1" s="37" t="s">
        <v>616</v>
      </c>
      <c r="G1" s="37" t="s">
        <v>617</v>
      </c>
      <c r="H1" s="37" t="s">
        <v>618</v>
      </c>
      <c r="I1" s="37" t="s">
        <v>619</v>
      </c>
      <c r="J1" s="37" t="s">
        <v>620</v>
      </c>
      <c r="K1" s="37" t="s">
        <v>621</v>
      </c>
      <c r="L1" s="37" t="s">
        <v>622</v>
      </c>
      <c r="M1" s="37" t="s">
        <v>623</v>
      </c>
    </row>
    <row r="2" spans="1:13" s="38" customFormat="1" ht="12" customHeight="1">
      <c r="A2" s="206"/>
      <c r="B2" s="208"/>
      <c r="C2" s="208"/>
      <c r="D2" s="382" t="s">
        <v>624</v>
      </c>
      <c r="E2" s="382" t="s">
        <v>625</v>
      </c>
      <c r="F2" s="384" t="s">
        <v>626</v>
      </c>
      <c r="G2" s="385"/>
      <c r="H2" s="385"/>
      <c r="I2" s="386"/>
      <c r="J2" s="37"/>
      <c r="K2" s="384" t="s">
        <v>627</v>
      </c>
      <c r="L2" s="385"/>
      <c r="M2" s="386"/>
    </row>
    <row r="3" spans="1:13" s="38" customFormat="1" ht="87" customHeight="1">
      <c r="A3" s="207"/>
      <c r="B3" s="209"/>
      <c r="C3" s="209"/>
      <c r="D3" s="383"/>
      <c r="E3" s="383"/>
      <c r="F3" s="37" t="s">
        <v>628</v>
      </c>
      <c r="G3" s="37" t="s">
        <v>629</v>
      </c>
      <c r="H3" s="37" t="s">
        <v>630</v>
      </c>
      <c r="I3" s="37" t="s">
        <v>631</v>
      </c>
      <c r="J3" s="40" t="s">
        <v>635</v>
      </c>
      <c r="K3" s="37" t="s">
        <v>632</v>
      </c>
      <c r="L3" s="37" t="s">
        <v>633</v>
      </c>
      <c r="M3" s="37" t="s">
        <v>634</v>
      </c>
    </row>
    <row r="4" spans="1:13" s="74" customFormat="1" ht="13.5" customHeight="1" thickBot="1">
      <c r="A4" s="42" t="s">
        <v>115</v>
      </c>
      <c r="B4" s="42" t="s">
        <v>116</v>
      </c>
      <c r="C4" s="42" t="s">
        <v>117</v>
      </c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</row>
    <row r="5" spans="1:13" ht="12.75">
      <c r="A5" s="43">
        <v>1</v>
      </c>
      <c r="B5" s="44" t="s">
        <v>118</v>
      </c>
      <c r="C5" s="44" t="s">
        <v>119</v>
      </c>
      <c r="D5" s="44">
        <v>96</v>
      </c>
      <c r="E5" s="44">
        <v>96</v>
      </c>
      <c r="F5" s="44">
        <v>0</v>
      </c>
      <c r="G5" s="44">
        <v>96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</row>
    <row r="6" spans="1:13" ht="12.75">
      <c r="A6" s="47">
        <v>2</v>
      </c>
      <c r="B6" s="48" t="s">
        <v>120</v>
      </c>
      <c r="C6" s="48" t="s">
        <v>121</v>
      </c>
      <c r="D6" s="48">
        <v>54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54</v>
      </c>
      <c r="K6" s="48">
        <v>0</v>
      </c>
      <c r="L6" s="48">
        <v>0</v>
      </c>
      <c r="M6" s="48">
        <v>54</v>
      </c>
    </row>
    <row r="7" spans="1:13" ht="12.75">
      <c r="A7" s="47">
        <v>3</v>
      </c>
      <c r="B7" s="48" t="s">
        <v>120</v>
      </c>
      <c r="C7" s="48" t="s">
        <v>122</v>
      </c>
      <c r="D7" s="48">
        <v>64</v>
      </c>
      <c r="E7" s="48">
        <v>64</v>
      </c>
      <c r="F7" s="48">
        <v>24</v>
      </c>
      <c r="G7" s="48">
        <v>16</v>
      </c>
      <c r="H7" s="48">
        <v>16</v>
      </c>
      <c r="I7" s="48">
        <v>8</v>
      </c>
      <c r="J7" s="48">
        <v>0</v>
      </c>
      <c r="K7" s="48">
        <v>0</v>
      </c>
      <c r="L7" s="48">
        <v>0</v>
      </c>
      <c r="M7" s="48">
        <v>0</v>
      </c>
    </row>
    <row r="8" spans="1:13" ht="12.75">
      <c r="A8" s="47">
        <v>4</v>
      </c>
      <c r="B8" s="48" t="s">
        <v>120</v>
      </c>
      <c r="C8" s="48" t="s">
        <v>123</v>
      </c>
      <c r="D8" s="48">
        <v>178</v>
      </c>
      <c r="E8" s="48">
        <v>148</v>
      </c>
      <c r="F8" s="48">
        <v>20</v>
      </c>
      <c r="G8" s="48">
        <v>16</v>
      </c>
      <c r="H8" s="48">
        <v>0</v>
      </c>
      <c r="I8" s="48">
        <v>112</v>
      </c>
      <c r="J8" s="48">
        <v>30</v>
      </c>
      <c r="K8" s="48">
        <v>0</v>
      </c>
      <c r="L8" s="48">
        <v>30</v>
      </c>
      <c r="M8" s="48">
        <v>0</v>
      </c>
    </row>
    <row r="9" spans="1:13" ht="12.75">
      <c r="A9" s="47">
        <v>5</v>
      </c>
      <c r="B9" s="48" t="s">
        <v>124</v>
      </c>
      <c r="C9" s="48" t="s">
        <v>125</v>
      </c>
      <c r="D9" s="48">
        <v>216</v>
      </c>
      <c r="E9" s="48">
        <v>184</v>
      </c>
      <c r="F9" s="48">
        <v>64</v>
      </c>
      <c r="G9" s="48">
        <v>0</v>
      </c>
      <c r="H9" s="48">
        <v>32</v>
      </c>
      <c r="I9" s="48">
        <v>88</v>
      </c>
      <c r="J9" s="48">
        <v>32</v>
      </c>
      <c r="K9" s="48">
        <v>24</v>
      </c>
      <c r="L9" s="48">
        <v>0</v>
      </c>
      <c r="M9" s="48">
        <v>8</v>
      </c>
    </row>
    <row r="10" spans="1:13" ht="12.75">
      <c r="A10" s="47">
        <v>6</v>
      </c>
      <c r="B10" s="48" t="s">
        <v>126</v>
      </c>
      <c r="C10" s="48" t="s">
        <v>127</v>
      </c>
      <c r="D10" s="48">
        <v>208</v>
      </c>
      <c r="E10" s="48">
        <v>173</v>
      </c>
      <c r="F10" s="48">
        <v>64</v>
      </c>
      <c r="G10" s="48">
        <v>21</v>
      </c>
      <c r="H10" s="48">
        <v>0</v>
      </c>
      <c r="I10" s="48">
        <v>88</v>
      </c>
      <c r="J10" s="48">
        <v>35</v>
      </c>
      <c r="K10" s="48">
        <v>0</v>
      </c>
      <c r="L10" s="48">
        <v>0</v>
      </c>
      <c r="M10" s="48">
        <v>35</v>
      </c>
    </row>
    <row r="11" spans="1:13" ht="12.75">
      <c r="A11" s="47">
        <v>7</v>
      </c>
      <c r="B11" s="48" t="s">
        <v>126</v>
      </c>
      <c r="C11" s="48" t="s">
        <v>128</v>
      </c>
      <c r="D11" s="48">
        <v>300</v>
      </c>
      <c r="E11" s="48">
        <v>300</v>
      </c>
      <c r="F11" s="48">
        <v>22</v>
      </c>
      <c r="G11" s="48">
        <v>38</v>
      </c>
      <c r="H11" s="48">
        <v>0</v>
      </c>
      <c r="I11" s="48">
        <v>240</v>
      </c>
      <c r="J11" s="48">
        <v>0</v>
      </c>
      <c r="K11" s="48">
        <v>0</v>
      </c>
      <c r="L11" s="48">
        <v>0</v>
      </c>
      <c r="M11" s="48">
        <v>0</v>
      </c>
    </row>
    <row r="12" spans="1:13" ht="12.75">
      <c r="A12" s="47">
        <v>8</v>
      </c>
      <c r="B12" s="48" t="s">
        <v>126</v>
      </c>
      <c r="C12" s="48" t="s">
        <v>129</v>
      </c>
      <c r="D12" s="48">
        <v>80</v>
      </c>
      <c r="E12" s="48">
        <v>80</v>
      </c>
      <c r="F12" s="48">
        <v>0</v>
      </c>
      <c r="G12" s="48">
        <v>24</v>
      </c>
      <c r="H12" s="48">
        <v>0</v>
      </c>
      <c r="I12" s="48">
        <v>56</v>
      </c>
      <c r="J12" s="48">
        <v>0</v>
      </c>
      <c r="K12" s="48">
        <v>0</v>
      </c>
      <c r="L12" s="48">
        <v>0</v>
      </c>
      <c r="M12" s="48">
        <v>0</v>
      </c>
    </row>
    <row r="13" spans="1:13" ht="12.75">
      <c r="A13" s="47">
        <v>9</v>
      </c>
      <c r="B13" s="48" t="s">
        <v>126</v>
      </c>
      <c r="C13" s="48" t="s">
        <v>130</v>
      </c>
      <c r="D13" s="48">
        <v>817</v>
      </c>
      <c r="E13" s="48">
        <v>817</v>
      </c>
      <c r="F13" s="48">
        <v>50</v>
      </c>
      <c r="G13" s="48">
        <v>52</v>
      </c>
      <c r="H13" s="48">
        <v>0</v>
      </c>
      <c r="I13" s="48">
        <v>715</v>
      </c>
      <c r="J13" s="48">
        <v>0</v>
      </c>
      <c r="K13" s="48">
        <v>0</v>
      </c>
      <c r="L13" s="48">
        <v>0</v>
      </c>
      <c r="M13" s="48">
        <v>0</v>
      </c>
    </row>
    <row r="14" spans="1:13" ht="12.75">
      <c r="A14" s="47">
        <v>10</v>
      </c>
      <c r="B14" s="48" t="s">
        <v>126</v>
      </c>
      <c r="C14" s="48" t="s">
        <v>131</v>
      </c>
      <c r="D14" s="48">
        <v>128</v>
      </c>
      <c r="E14" s="48">
        <v>128</v>
      </c>
      <c r="F14" s="48">
        <v>24</v>
      </c>
      <c r="G14" s="48">
        <v>24</v>
      </c>
      <c r="H14" s="48">
        <v>0</v>
      </c>
      <c r="I14" s="48">
        <v>80</v>
      </c>
      <c r="J14" s="48">
        <v>0</v>
      </c>
      <c r="K14" s="48">
        <v>0</v>
      </c>
      <c r="L14" s="48">
        <v>0</v>
      </c>
      <c r="M14" s="48">
        <v>0</v>
      </c>
    </row>
    <row r="15" spans="1:13" ht="12.75">
      <c r="A15" s="47">
        <v>11</v>
      </c>
      <c r="B15" s="48" t="s">
        <v>126</v>
      </c>
      <c r="C15" s="48" t="s">
        <v>132</v>
      </c>
      <c r="D15" s="48">
        <v>16</v>
      </c>
      <c r="E15" s="48">
        <v>8</v>
      </c>
      <c r="F15" s="48">
        <v>0</v>
      </c>
      <c r="G15" s="48">
        <v>0</v>
      </c>
      <c r="H15" s="48">
        <v>0</v>
      </c>
      <c r="I15" s="48">
        <v>8</v>
      </c>
      <c r="J15" s="48">
        <v>8</v>
      </c>
      <c r="K15" s="48">
        <v>0</v>
      </c>
      <c r="L15" s="48">
        <v>0</v>
      </c>
      <c r="M15" s="48">
        <v>8</v>
      </c>
    </row>
    <row r="16" spans="1:13" ht="12.75">
      <c r="A16" s="47">
        <v>12</v>
      </c>
      <c r="B16" s="48" t="s">
        <v>133</v>
      </c>
      <c r="C16" s="48" t="s">
        <v>134</v>
      </c>
      <c r="D16" s="48">
        <v>56</v>
      </c>
      <c r="E16" s="48">
        <v>56</v>
      </c>
      <c r="F16" s="48">
        <v>24</v>
      </c>
      <c r="G16" s="48">
        <v>0</v>
      </c>
      <c r="H16" s="48">
        <v>0</v>
      </c>
      <c r="I16" s="48">
        <v>32</v>
      </c>
      <c r="J16" s="48">
        <v>0</v>
      </c>
      <c r="K16" s="48">
        <v>0</v>
      </c>
      <c r="L16" s="48">
        <v>0</v>
      </c>
      <c r="M16" s="48">
        <v>0</v>
      </c>
    </row>
    <row r="17" spans="1:13" ht="12.75">
      <c r="A17" s="47">
        <v>13</v>
      </c>
      <c r="B17" s="48" t="s">
        <v>135</v>
      </c>
      <c r="C17" s="49" t="s">
        <v>136</v>
      </c>
      <c r="D17" s="48">
        <v>128</v>
      </c>
      <c r="E17" s="48">
        <v>128</v>
      </c>
      <c r="F17" s="48">
        <v>0</v>
      </c>
      <c r="G17" s="48">
        <v>40</v>
      </c>
      <c r="H17" s="48">
        <v>0</v>
      </c>
      <c r="I17" s="48">
        <v>88</v>
      </c>
      <c r="J17" s="48">
        <v>0</v>
      </c>
      <c r="K17" s="48">
        <v>0</v>
      </c>
      <c r="L17" s="48">
        <v>0</v>
      </c>
      <c r="M17" s="48">
        <v>0</v>
      </c>
    </row>
    <row r="18" spans="1:13" ht="12.75">
      <c r="A18" s="47">
        <v>14</v>
      </c>
      <c r="B18" s="48" t="s">
        <v>135</v>
      </c>
      <c r="C18" s="48" t="s">
        <v>137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</row>
    <row r="19" spans="1:13" ht="12.75">
      <c r="A19" s="47">
        <v>15</v>
      </c>
      <c r="B19" s="48" t="s">
        <v>135</v>
      </c>
      <c r="C19" s="48" t="s">
        <v>138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</row>
    <row r="20" spans="1:13" ht="12.75">
      <c r="A20" s="47">
        <v>16</v>
      </c>
      <c r="B20" s="48" t="s">
        <v>139</v>
      </c>
      <c r="C20" s="48" t="s">
        <v>140</v>
      </c>
      <c r="D20" s="48">
        <v>64</v>
      </c>
      <c r="E20" s="48">
        <v>64</v>
      </c>
      <c r="F20" s="48">
        <v>24</v>
      </c>
      <c r="G20" s="48">
        <v>16</v>
      </c>
      <c r="H20" s="48">
        <v>16</v>
      </c>
      <c r="I20" s="48">
        <v>8</v>
      </c>
      <c r="J20" s="48">
        <v>0</v>
      </c>
      <c r="K20" s="48">
        <v>0</v>
      </c>
      <c r="L20" s="48">
        <v>0</v>
      </c>
      <c r="M20" s="48">
        <v>0</v>
      </c>
    </row>
    <row r="21" spans="1:13" ht="12.75">
      <c r="A21" s="47">
        <v>17</v>
      </c>
      <c r="B21" s="48" t="s">
        <v>139</v>
      </c>
      <c r="C21" s="48" t="s">
        <v>141</v>
      </c>
      <c r="D21" s="48">
        <v>535</v>
      </c>
      <c r="E21" s="48">
        <v>415</v>
      </c>
      <c r="F21" s="48">
        <v>16</v>
      </c>
      <c r="G21" s="48">
        <v>0</v>
      </c>
      <c r="H21" s="48">
        <v>24</v>
      </c>
      <c r="I21" s="48">
        <v>375</v>
      </c>
      <c r="J21" s="48">
        <v>120</v>
      </c>
      <c r="K21" s="48">
        <v>120</v>
      </c>
      <c r="L21" s="48">
        <v>0</v>
      </c>
      <c r="M21" s="48">
        <v>0</v>
      </c>
    </row>
    <row r="22" spans="1:13" ht="12.75">
      <c r="A22" s="47">
        <v>18</v>
      </c>
      <c r="B22" s="48" t="s">
        <v>142</v>
      </c>
      <c r="C22" s="48" t="s">
        <v>143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</row>
    <row r="23" spans="1:13" ht="12.75">
      <c r="A23" s="47">
        <v>19</v>
      </c>
      <c r="B23" s="48" t="s">
        <v>144</v>
      </c>
      <c r="C23" s="48" t="s">
        <v>145</v>
      </c>
      <c r="D23" s="48">
        <v>16</v>
      </c>
      <c r="E23" s="48">
        <v>16</v>
      </c>
      <c r="F23" s="48">
        <v>0</v>
      </c>
      <c r="G23" s="48">
        <v>16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</row>
    <row r="24" spans="1:13" ht="12.75">
      <c r="A24" s="47">
        <v>20</v>
      </c>
      <c r="B24" s="48" t="s">
        <v>144</v>
      </c>
      <c r="C24" s="48" t="s">
        <v>146</v>
      </c>
      <c r="D24" s="48">
        <v>72</v>
      </c>
      <c r="E24" s="48">
        <v>72</v>
      </c>
      <c r="F24" s="48">
        <v>0</v>
      </c>
      <c r="G24" s="48">
        <v>0</v>
      </c>
      <c r="H24" s="48">
        <v>0</v>
      </c>
      <c r="I24" s="48">
        <v>72</v>
      </c>
      <c r="J24" s="48">
        <v>0</v>
      </c>
      <c r="K24" s="48">
        <v>0</v>
      </c>
      <c r="L24" s="48">
        <v>0</v>
      </c>
      <c r="M24" s="48">
        <v>0</v>
      </c>
    </row>
    <row r="25" spans="1:13" ht="12.75">
      <c r="A25" s="47">
        <v>21</v>
      </c>
      <c r="B25" s="48" t="s">
        <v>144</v>
      </c>
      <c r="C25" s="48" t="s">
        <v>147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</row>
    <row r="26" spans="1:13" ht="12.75">
      <c r="A26" s="47">
        <v>22</v>
      </c>
      <c r="B26" s="48" t="s">
        <v>148</v>
      </c>
      <c r="C26" s="48" t="s">
        <v>149</v>
      </c>
      <c r="D26" s="48">
        <v>332</v>
      </c>
      <c r="E26" s="48">
        <v>332</v>
      </c>
      <c r="F26" s="48">
        <v>28</v>
      </c>
      <c r="G26" s="48">
        <v>64</v>
      </c>
      <c r="H26" s="48">
        <v>0</v>
      </c>
      <c r="I26" s="48">
        <v>240</v>
      </c>
      <c r="J26" s="48">
        <v>0</v>
      </c>
      <c r="K26" s="48">
        <v>0</v>
      </c>
      <c r="L26" s="48">
        <v>0</v>
      </c>
      <c r="M26" s="48">
        <v>0</v>
      </c>
    </row>
    <row r="27" spans="1:13" ht="12.75">
      <c r="A27" s="47">
        <v>23</v>
      </c>
      <c r="B27" s="48" t="s">
        <v>148</v>
      </c>
      <c r="C27" s="48" t="s">
        <v>150</v>
      </c>
      <c r="D27" s="48">
        <v>456</v>
      </c>
      <c r="E27" s="48">
        <v>456</v>
      </c>
      <c r="F27" s="48">
        <v>320</v>
      </c>
      <c r="G27" s="48">
        <v>8</v>
      </c>
      <c r="H27" s="48">
        <v>0</v>
      </c>
      <c r="I27" s="48">
        <v>128</v>
      </c>
      <c r="J27" s="48">
        <v>0</v>
      </c>
      <c r="K27" s="48">
        <v>0</v>
      </c>
      <c r="L27" s="48">
        <v>0</v>
      </c>
      <c r="M27" s="48">
        <v>0</v>
      </c>
    </row>
    <row r="28" spans="1:13" ht="12.75">
      <c r="A28" s="47">
        <v>24</v>
      </c>
      <c r="B28" s="48" t="s">
        <v>148</v>
      </c>
      <c r="C28" s="48" t="s">
        <v>151</v>
      </c>
      <c r="D28" s="48">
        <v>12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12</v>
      </c>
      <c r="K28" s="48">
        <v>0</v>
      </c>
      <c r="L28" s="48">
        <v>4</v>
      </c>
      <c r="M28" s="48">
        <v>8</v>
      </c>
    </row>
    <row r="29" spans="1:13" ht="12.75">
      <c r="A29" s="47">
        <v>25</v>
      </c>
      <c r="B29" s="48" t="s">
        <v>152</v>
      </c>
      <c r="C29" s="48" t="s">
        <v>153</v>
      </c>
      <c r="D29" s="48">
        <v>8</v>
      </c>
      <c r="E29" s="48">
        <v>8</v>
      </c>
      <c r="F29" s="48">
        <v>8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</row>
    <row r="30" spans="1:13" ht="12.75">
      <c r="A30" s="47">
        <v>26</v>
      </c>
      <c r="B30" s="48" t="s">
        <v>154</v>
      </c>
      <c r="C30" s="48" t="s">
        <v>155</v>
      </c>
      <c r="D30" s="48">
        <v>514</v>
      </c>
      <c r="E30" s="48">
        <v>250</v>
      </c>
      <c r="F30" s="48">
        <v>17</v>
      </c>
      <c r="G30" s="48">
        <v>17</v>
      </c>
      <c r="H30" s="48">
        <v>9</v>
      </c>
      <c r="I30" s="48">
        <v>207</v>
      </c>
      <c r="J30" s="48">
        <v>264</v>
      </c>
      <c r="K30" s="48">
        <v>216</v>
      </c>
      <c r="L30" s="48">
        <v>0</v>
      </c>
      <c r="M30" s="48">
        <v>48</v>
      </c>
    </row>
    <row r="31" spans="1:13" ht="12.75">
      <c r="A31" s="47">
        <v>27</v>
      </c>
      <c r="B31" s="48" t="s">
        <v>156</v>
      </c>
      <c r="C31" s="48" t="s">
        <v>157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</row>
    <row r="32" spans="1:13" ht="12.75">
      <c r="A32" s="47">
        <v>28</v>
      </c>
      <c r="B32" s="48" t="s">
        <v>156</v>
      </c>
      <c r="C32" s="48" t="s">
        <v>158</v>
      </c>
      <c r="D32" s="48">
        <v>3</v>
      </c>
      <c r="E32" s="48">
        <v>1</v>
      </c>
      <c r="F32" s="48">
        <v>0</v>
      </c>
      <c r="G32" s="48">
        <v>0</v>
      </c>
      <c r="H32" s="48">
        <v>0</v>
      </c>
      <c r="I32" s="48">
        <v>1</v>
      </c>
      <c r="J32" s="48">
        <v>2</v>
      </c>
      <c r="K32" s="48">
        <v>0</v>
      </c>
      <c r="L32" s="48">
        <v>0</v>
      </c>
      <c r="M32" s="48">
        <v>2</v>
      </c>
    </row>
    <row r="33" spans="1:13" ht="12.75">
      <c r="A33" s="47">
        <v>29</v>
      </c>
      <c r="B33" s="48" t="s">
        <v>159</v>
      </c>
      <c r="C33" s="48" t="s">
        <v>160</v>
      </c>
      <c r="D33" s="48">
        <v>344</v>
      </c>
      <c r="E33" s="48">
        <v>344</v>
      </c>
      <c r="F33" s="48">
        <v>48</v>
      </c>
      <c r="G33" s="48">
        <v>48</v>
      </c>
      <c r="H33" s="48">
        <v>0</v>
      </c>
      <c r="I33" s="48">
        <v>248</v>
      </c>
      <c r="J33" s="48">
        <v>0</v>
      </c>
      <c r="K33" s="48">
        <v>0</v>
      </c>
      <c r="L33" s="48">
        <v>0</v>
      </c>
      <c r="M33" s="48">
        <v>0</v>
      </c>
    </row>
    <row r="34" spans="1:13" ht="12.75">
      <c r="A34" s="47">
        <v>30</v>
      </c>
      <c r="B34" s="48" t="s">
        <v>159</v>
      </c>
      <c r="C34" s="48" t="s">
        <v>161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</row>
    <row r="35" spans="1:13" ht="12.75">
      <c r="A35" s="47">
        <v>31</v>
      </c>
      <c r="B35" s="48" t="s">
        <v>159</v>
      </c>
      <c r="C35" s="48" t="s">
        <v>162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</row>
    <row r="36" spans="1:13" ht="12.75">
      <c r="A36" s="47">
        <v>32</v>
      </c>
      <c r="B36" s="48" t="s">
        <v>163</v>
      </c>
      <c r="C36" s="48" t="s">
        <v>164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</row>
    <row r="37" spans="1:13" ht="12.75">
      <c r="A37" s="47">
        <v>33</v>
      </c>
      <c r="B37" s="48" t="s">
        <v>163</v>
      </c>
      <c r="C37" s="48" t="s">
        <v>165</v>
      </c>
      <c r="D37" s="48">
        <v>3</v>
      </c>
      <c r="E37" s="48">
        <v>3</v>
      </c>
      <c r="F37" s="48">
        <v>1</v>
      </c>
      <c r="G37" s="48">
        <v>0</v>
      </c>
      <c r="H37" s="48">
        <v>0</v>
      </c>
      <c r="I37" s="48">
        <v>2</v>
      </c>
      <c r="J37" s="48">
        <v>0</v>
      </c>
      <c r="K37" s="48">
        <v>0</v>
      </c>
      <c r="L37" s="48">
        <v>0</v>
      </c>
      <c r="M37" s="48">
        <v>0</v>
      </c>
    </row>
    <row r="38" spans="1:13" ht="12.75">
      <c r="A38" s="47">
        <v>34</v>
      </c>
      <c r="B38" s="48" t="s">
        <v>163</v>
      </c>
      <c r="C38" s="48" t="s">
        <v>166</v>
      </c>
      <c r="D38" s="48">
        <v>416</v>
      </c>
      <c r="E38" s="48">
        <v>232</v>
      </c>
      <c r="F38" s="48">
        <v>8</v>
      </c>
      <c r="G38" s="48">
        <v>48</v>
      </c>
      <c r="H38" s="48">
        <v>0</v>
      </c>
      <c r="I38" s="48">
        <v>176</v>
      </c>
      <c r="J38" s="48">
        <v>184</v>
      </c>
      <c r="K38" s="48">
        <v>120</v>
      </c>
      <c r="L38" s="48">
        <v>0</v>
      </c>
      <c r="M38" s="48">
        <v>64</v>
      </c>
    </row>
    <row r="39" spans="1:13" ht="12.75">
      <c r="A39" s="47">
        <v>35</v>
      </c>
      <c r="B39" s="48" t="s">
        <v>163</v>
      </c>
      <c r="C39" s="48" t="s">
        <v>167</v>
      </c>
      <c r="D39" s="48">
        <v>205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205</v>
      </c>
      <c r="K39" s="48">
        <v>0</v>
      </c>
      <c r="L39" s="48">
        <v>105</v>
      </c>
      <c r="M39" s="48">
        <v>100</v>
      </c>
    </row>
    <row r="40" spans="1:13" ht="12.75">
      <c r="A40" s="47">
        <v>36</v>
      </c>
      <c r="B40" s="48" t="s">
        <v>163</v>
      </c>
      <c r="C40" s="48" t="s">
        <v>168</v>
      </c>
      <c r="D40" s="48">
        <v>54</v>
      </c>
      <c r="E40" s="48">
        <v>46</v>
      </c>
      <c r="F40" s="48">
        <v>26</v>
      </c>
      <c r="G40" s="48">
        <v>10</v>
      </c>
      <c r="H40" s="48">
        <v>0</v>
      </c>
      <c r="I40" s="48">
        <v>10</v>
      </c>
      <c r="J40" s="48">
        <v>8</v>
      </c>
      <c r="K40" s="48">
        <v>0</v>
      </c>
      <c r="L40" s="48">
        <v>0</v>
      </c>
      <c r="M40" s="48">
        <v>8</v>
      </c>
    </row>
    <row r="41" spans="1:13" ht="12.75">
      <c r="A41" s="47">
        <v>37</v>
      </c>
      <c r="B41" s="48" t="s">
        <v>169</v>
      </c>
      <c r="C41" s="48" t="s">
        <v>170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</row>
    <row r="42" spans="1:13" ht="12.75">
      <c r="A42" s="47">
        <v>38</v>
      </c>
      <c r="B42" s="48" t="s">
        <v>169</v>
      </c>
      <c r="C42" s="48" t="s">
        <v>171</v>
      </c>
      <c r="D42" s="48">
        <v>346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346</v>
      </c>
      <c r="K42" s="48">
        <v>0</v>
      </c>
      <c r="L42" s="48">
        <v>346</v>
      </c>
      <c r="M42" s="48">
        <v>0</v>
      </c>
    </row>
    <row r="43" spans="1:13" ht="12.75">
      <c r="A43" s="47">
        <v>39</v>
      </c>
      <c r="B43" s="48" t="s">
        <v>169</v>
      </c>
      <c r="C43" s="48" t="s">
        <v>172</v>
      </c>
      <c r="D43" s="48">
        <v>120</v>
      </c>
      <c r="E43" s="48">
        <v>120</v>
      </c>
      <c r="F43" s="48">
        <v>0</v>
      </c>
      <c r="G43" s="48">
        <v>0</v>
      </c>
      <c r="H43" s="48">
        <v>0</v>
      </c>
      <c r="I43" s="48">
        <v>120</v>
      </c>
      <c r="J43" s="48">
        <v>0</v>
      </c>
      <c r="K43" s="48">
        <v>0</v>
      </c>
      <c r="L43" s="48">
        <v>0</v>
      </c>
      <c r="M43" s="48">
        <v>0</v>
      </c>
    </row>
    <row r="44" spans="1:13" ht="12.75">
      <c r="A44" s="47">
        <v>40</v>
      </c>
      <c r="B44" s="48" t="s">
        <v>173</v>
      </c>
      <c r="C44" s="48" t="s">
        <v>174</v>
      </c>
      <c r="D44" s="48">
        <v>123</v>
      </c>
      <c r="E44" s="48">
        <v>83</v>
      </c>
      <c r="F44" s="48">
        <v>35</v>
      </c>
      <c r="G44" s="48">
        <v>24</v>
      </c>
      <c r="H44" s="48">
        <v>0</v>
      </c>
      <c r="I44" s="48">
        <v>24</v>
      </c>
      <c r="J44" s="48">
        <v>40</v>
      </c>
      <c r="K44" s="48">
        <v>0</v>
      </c>
      <c r="L44" s="48">
        <v>40</v>
      </c>
      <c r="M44" s="48">
        <v>0</v>
      </c>
    </row>
    <row r="45" spans="1:13" ht="12.75">
      <c r="A45" s="47">
        <v>41</v>
      </c>
      <c r="B45" s="48" t="s">
        <v>173</v>
      </c>
      <c r="C45" s="48" t="s">
        <v>175</v>
      </c>
      <c r="D45" s="48">
        <v>50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50</v>
      </c>
      <c r="K45" s="48">
        <v>10</v>
      </c>
      <c r="L45" s="48">
        <v>30</v>
      </c>
      <c r="M45" s="48">
        <v>10</v>
      </c>
    </row>
    <row r="46" spans="1:13" ht="12.75">
      <c r="A46" s="47">
        <v>42</v>
      </c>
      <c r="B46" s="48" t="s">
        <v>173</v>
      </c>
      <c r="C46" s="48" t="s">
        <v>176</v>
      </c>
      <c r="D46" s="48">
        <v>244</v>
      </c>
      <c r="E46" s="48">
        <v>244</v>
      </c>
      <c r="F46" s="48">
        <v>32</v>
      </c>
      <c r="G46" s="48">
        <v>16</v>
      </c>
      <c r="H46" s="48">
        <v>0</v>
      </c>
      <c r="I46" s="48">
        <v>196</v>
      </c>
      <c r="J46" s="48">
        <v>0</v>
      </c>
      <c r="K46" s="48">
        <v>0</v>
      </c>
      <c r="L46" s="48">
        <v>0</v>
      </c>
      <c r="M46" s="48">
        <v>0</v>
      </c>
    </row>
    <row r="47" spans="1:13" ht="12.75">
      <c r="A47" s="47">
        <v>43</v>
      </c>
      <c r="B47" s="48" t="s">
        <v>177</v>
      </c>
      <c r="C47" s="48" t="s">
        <v>178</v>
      </c>
      <c r="D47" s="48">
        <v>30</v>
      </c>
      <c r="E47" s="48">
        <v>30</v>
      </c>
      <c r="F47" s="48">
        <v>0</v>
      </c>
      <c r="G47" s="48">
        <v>20</v>
      </c>
      <c r="H47" s="48">
        <v>0</v>
      </c>
      <c r="I47" s="48">
        <v>10</v>
      </c>
      <c r="J47" s="48">
        <v>0</v>
      </c>
      <c r="K47" s="48">
        <v>0</v>
      </c>
      <c r="L47" s="48">
        <v>0</v>
      </c>
      <c r="M47" s="48">
        <v>0</v>
      </c>
    </row>
    <row r="48" spans="1:13" ht="12.75">
      <c r="A48" s="47">
        <v>44</v>
      </c>
      <c r="B48" s="48" t="s">
        <v>177</v>
      </c>
      <c r="C48" s="48" t="s">
        <v>179</v>
      </c>
      <c r="D48" s="48">
        <v>304</v>
      </c>
      <c r="E48" s="48">
        <v>152</v>
      </c>
      <c r="F48" s="48">
        <v>0</v>
      </c>
      <c r="G48" s="48">
        <v>8</v>
      </c>
      <c r="H48" s="48">
        <v>0</v>
      </c>
      <c r="I48" s="48">
        <v>144</v>
      </c>
      <c r="J48" s="48">
        <v>152</v>
      </c>
      <c r="K48" s="48">
        <v>152</v>
      </c>
      <c r="L48" s="48">
        <v>0</v>
      </c>
      <c r="M48" s="48">
        <v>0</v>
      </c>
    </row>
    <row r="49" spans="1:13" ht="12.75">
      <c r="A49" s="47">
        <v>45</v>
      </c>
      <c r="B49" s="48" t="s">
        <v>180</v>
      </c>
      <c r="C49" s="48" t="s">
        <v>181</v>
      </c>
      <c r="D49" s="48">
        <v>104</v>
      </c>
      <c r="E49" s="48">
        <v>104</v>
      </c>
      <c r="F49" s="48">
        <v>16</v>
      </c>
      <c r="G49" s="48">
        <v>24</v>
      </c>
      <c r="H49" s="48">
        <v>0</v>
      </c>
      <c r="I49" s="48">
        <v>64</v>
      </c>
      <c r="J49" s="48">
        <v>0</v>
      </c>
      <c r="K49" s="48">
        <v>0</v>
      </c>
      <c r="L49" s="48">
        <v>0</v>
      </c>
      <c r="M49" s="48">
        <v>0</v>
      </c>
    </row>
    <row r="50" spans="1:13" ht="12.75">
      <c r="A50" s="47">
        <v>46</v>
      </c>
      <c r="B50" s="48" t="s">
        <v>180</v>
      </c>
      <c r="C50" s="48" t="s">
        <v>182</v>
      </c>
      <c r="D50" s="48">
        <v>113</v>
      </c>
      <c r="E50" s="48">
        <v>113</v>
      </c>
      <c r="F50" s="48">
        <v>32</v>
      </c>
      <c r="G50" s="48">
        <v>0</v>
      </c>
      <c r="H50" s="48">
        <v>0</v>
      </c>
      <c r="I50" s="48">
        <v>81</v>
      </c>
      <c r="J50" s="48">
        <v>0</v>
      </c>
      <c r="K50" s="48">
        <v>0</v>
      </c>
      <c r="L50" s="48">
        <v>0</v>
      </c>
      <c r="M50" s="48">
        <v>0</v>
      </c>
    </row>
    <row r="51" spans="1:13" ht="12.75">
      <c r="A51" s="47">
        <v>47</v>
      </c>
      <c r="B51" s="48" t="s">
        <v>180</v>
      </c>
      <c r="C51" s="48" t="s">
        <v>183</v>
      </c>
      <c r="D51" s="48">
        <v>32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32</v>
      </c>
      <c r="K51" s="48">
        <v>32</v>
      </c>
      <c r="L51" s="48">
        <v>0</v>
      </c>
      <c r="M51" s="48">
        <v>0</v>
      </c>
    </row>
    <row r="52" spans="1:13" ht="12.75">
      <c r="A52" s="47">
        <v>48</v>
      </c>
      <c r="B52" s="48" t="s">
        <v>180</v>
      </c>
      <c r="C52" s="48" t="s">
        <v>184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2.75">
      <c r="A53" s="47">
        <v>49</v>
      </c>
      <c r="B53" s="48" t="s">
        <v>180</v>
      </c>
      <c r="C53" s="48" t="s">
        <v>185</v>
      </c>
      <c r="D53" s="48">
        <v>96</v>
      </c>
      <c r="E53" s="48">
        <v>64</v>
      </c>
      <c r="F53" s="48">
        <v>24</v>
      </c>
      <c r="G53" s="48">
        <v>8</v>
      </c>
      <c r="H53" s="48">
        <v>0</v>
      </c>
      <c r="I53" s="48">
        <v>32</v>
      </c>
      <c r="J53" s="48">
        <v>32</v>
      </c>
      <c r="K53" s="48">
        <v>16</v>
      </c>
      <c r="L53" s="48">
        <v>8</v>
      </c>
      <c r="M53" s="48">
        <v>8</v>
      </c>
    </row>
    <row r="54" spans="1:13" ht="12.75">
      <c r="A54" s="47">
        <v>50</v>
      </c>
      <c r="B54" s="48" t="s">
        <v>180</v>
      </c>
      <c r="C54" s="48" t="s">
        <v>186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</row>
    <row r="55" spans="1:13" ht="12.75">
      <c r="A55" s="47">
        <v>51</v>
      </c>
      <c r="B55" s="48" t="s">
        <v>180</v>
      </c>
      <c r="C55" s="48" t="s">
        <v>187</v>
      </c>
      <c r="D55" s="48">
        <v>186</v>
      </c>
      <c r="E55" s="48">
        <v>32</v>
      </c>
      <c r="F55" s="48">
        <v>0</v>
      </c>
      <c r="G55" s="48">
        <v>0</v>
      </c>
      <c r="H55" s="48">
        <v>0</v>
      </c>
      <c r="I55" s="48">
        <v>32</v>
      </c>
      <c r="J55" s="48">
        <v>154</v>
      </c>
      <c r="K55" s="48">
        <v>78</v>
      </c>
      <c r="L55" s="48">
        <v>60</v>
      </c>
      <c r="M55" s="48">
        <v>16</v>
      </c>
    </row>
    <row r="56" spans="1:13" ht="12.75">
      <c r="A56" s="47">
        <v>52</v>
      </c>
      <c r="B56" s="48" t="s">
        <v>188</v>
      </c>
      <c r="C56" s="48" t="s">
        <v>189</v>
      </c>
      <c r="D56" s="48">
        <v>2101</v>
      </c>
      <c r="E56" s="48">
        <v>1941</v>
      </c>
      <c r="F56" s="48">
        <v>0</v>
      </c>
      <c r="G56" s="48">
        <v>0</v>
      </c>
      <c r="H56" s="48">
        <v>0</v>
      </c>
      <c r="I56" s="48">
        <v>1941</v>
      </c>
      <c r="J56" s="48">
        <v>160</v>
      </c>
      <c r="K56" s="48">
        <v>0</v>
      </c>
      <c r="L56" s="48">
        <v>0</v>
      </c>
      <c r="M56" s="48">
        <v>160</v>
      </c>
    </row>
    <row r="57" spans="1:13" ht="12.75">
      <c r="A57" s="47">
        <v>53</v>
      </c>
      <c r="B57" s="48" t="s">
        <v>190</v>
      </c>
      <c r="C57" s="48" t="s">
        <v>191</v>
      </c>
      <c r="D57" s="48">
        <v>196</v>
      </c>
      <c r="E57" s="48">
        <v>98</v>
      </c>
      <c r="F57" s="48">
        <v>32</v>
      </c>
      <c r="G57" s="48">
        <v>0</v>
      </c>
      <c r="H57" s="48">
        <v>0</v>
      </c>
      <c r="I57" s="48">
        <v>66</v>
      </c>
      <c r="J57" s="48">
        <v>98</v>
      </c>
      <c r="K57" s="48">
        <v>66</v>
      </c>
      <c r="L57" s="48">
        <v>0</v>
      </c>
      <c r="M57" s="48">
        <v>32</v>
      </c>
    </row>
    <row r="58" spans="1:13" ht="12.75">
      <c r="A58" s="47">
        <v>54</v>
      </c>
      <c r="B58" s="48" t="s">
        <v>190</v>
      </c>
      <c r="C58" s="48" t="s">
        <v>192</v>
      </c>
      <c r="D58" s="48">
        <v>71</v>
      </c>
      <c r="E58" s="48">
        <v>56</v>
      </c>
      <c r="F58" s="48">
        <v>0</v>
      </c>
      <c r="G58" s="48">
        <v>16</v>
      </c>
      <c r="H58" s="48">
        <v>0</v>
      </c>
      <c r="I58" s="48">
        <v>40</v>
      </c>
      <c r="J58" s="48">
        <v>15</v>
      </c>
      <c r="K58" s="48">
        <v>0</v>
      </c>
      <c r="L58" s="48">
        <v>0</v>
      </c>
      <c r="M58" s="48">
        <v>15</v>
      </c>
    </row>
    <row r="59" spans="1:13" ht="12.75">
      <c r="A59" s="47">
        <v>55</v>
      </c>
      <c r="B59" s="48" t="s">
        <v>190</v>
      </c>
      <c r="C59" s="48" t="s">
        <v>193</v>
      </c>
      <c r="D59" s="48">
        <v>24</v>
      </c>
      <c r="E59" s="48">
        <v>16</v>
      </c>
      <c r="F59" s="48">
        <v>0</v>
      </c>
      <c r="G59" s="48">
        <v>8</v>
      </c>
      <c r="H59" s="48">
        <v>0</v>
      </c>
      <c r="I59" s="48">
        <v>8</v>
      </c>
      <c r="J59" s="48">
        <v>8</v>
      </c>
      <c r="K59" s="48">
        <v>0</v>
      </c>
      <c r="L59" s="48">
        <v>4</v>
      </c>
      <c r="M59" s="48">
        <v>4</v>
      </c>
    </row>
    <row r="60" spans="1:13" ht="12.75">
      <c r="A60" s="47">
        <v>56</v>
      </c>
      <c r="B60" s="48" t="s">
        <v>190</v>
      </c>
      <c r="C60" s="48" t="s">
        <v>194</v>
      </c>
      <c r="D60" s="48">
        <v>7</v>
      </c>
      <c r="E60" s="48">
        <v>5</v>
      </c>
      <c r="F60" s="48">
        <v>0</v>
      </c>
      <c r="G60" s="48">
        <v>0</v>
      </c>
      <c r="H60" s="48">
        <v>0</v>
      </c>
      <c r="I60" s="48">
        <v>5</v>
      </c>
      <c r="J60" s="48">
        <v>2</v>
      </c>
      <c r="K60" s="48">
        <v>0</v>
      </c>
      <c r="L60" s="48">
        <v>0</v>
      </c>
      <c r="M60" s="48">
        <v>2</v>
      </c>
    </row>
    <row r="61" spans="1:13" ht="12.75">
      <c r="A61" s="47">
        <v>57</v>
      </c>
      <c r="B61" s="48" t="s">
        <v>190</v>
      </c>
      <c r="C61" s="48" t="s">
        <v>195</v>
      </c>
      <c r="D61" s="48">
        <v>116</v>
      </c>
      <c r="E61" s="48">
        <v>80</v>
      </c>
      <c r="F61" s="48">
        <v>0</v>
      </c>
      <c r="G61" s="48">
        <v>32</v>
      </c>
      <c r="H61" s="48">
        <v>0</v>
      </c>
      <c r="I61" s="48">
        <v>48</v>
      </c>
      <c r="J61" s="48">
        <v>36</v>
      </c>
      <c r="K61" s="48">
        <v>12</v>
      </c>
      <c r="L61" s="48">
        <v>24</v>
      </c>
      <c r="M61" s="48">
        <v>0</v>
      </c>
    </row>
    <row r="62" spans="1:13" ht="12.75">
      <c r="A62" s="47">
        <v>58</v>
      </c>
      <c r="B62" s="48" t="s">
        <v>190</v>
      </c>
      <c r="C62" s="48" t="s">
        <v>196</v>
      </c>
      <c r="D62" s="48">
        <v>29</v>
      </c>
      <c r="E62" s="48">
        <v>24</v>
      </c>
      <c r="F62" s="48">
        <v>0</v>
      </c>
      <c r="G62" s="48">
        <v>16</v>
      </c>
      <c r="H62" s="48">
        <v>0</v>
      </c>
      <c r="I62" s="48">
        <v>8</v>
      </c>
      <c r="J62" s="48">
        <v>5</v>
      </c>
      <c r="K62" s="48">
        <v>0</v>
      </c>
      <c r="L62" s="48">
        <v>0</v>
      </c>
      <c r="M62" s="48">
        <v>5</v>
      </c>
    </row>
    <row r="63" spans="1:13" ht="12.75">
      <c r="A63" s="47">
        <v>59</v>
      </c>
      <c r="B63" s="48" t="s">
        <v>190</v>
      </c>
      <c r="C63" s="48" t="s">
        <v>197</v>
      </c>
      <c r="D63" s="48">
        <v>100</v>
      </c>
      <c r="E63" s="48">
        <v>94</v>
      </c>
      <c r="F63" s="48">
        <v>0</v>
      </c>
      <c r="G63" s="48">
        <v>14</v>
      </c>
      <c r="H63" s="48">
        <v>0</v>
      </c>
      <c r="I63" s="48">
        <v>80</v>
      </c>
      <c r="J63" s="48">
        <v>6</v>
      </c>
      <c r="K63" s="48">
        <v>0</v>
      </c>
      <c r="L63" s="48">
        <v>6</v>
      </c>
      <c r="M63" s="48">
        <v>0</v>
      </c>
    </row>
    <row r="64" spans="1:13" ht="12.75">
      <c r="A64" s="47">
        <v>60</v>
      </c>
      <c r="B64" s="48" t="s">
        <v>190</v>
      </c>
      <c r="C64" s="48" t="s">
        <v>198</v>
      </c>
      <c r="D64" s="48">
        <v>104</v>
      </c>
      <c r="E64" s="48">
        <v>80</v>
      </c>
      <c r="F64" s="48">
        <v>0</v>
      </c>
      <c r="G64" s="48">
        <v>16</v>
      </c>
      <c r="H64" s="48">
        <v>0</v>
      </c>
      <c r="I64" s="48">
        <v>64</v>
      </c>
      <c r="J64" s="48">
        <v>24</v>
      </c>
      <c r="K64" s="48">
        <v>0</v>
      </c>
      <c r="L64" s="48">
        <v>24</v>
      </c>
      <c r="M64" s="48">
        <v>0</v>
      </c>
    </row>
    <row r="65" spans="1:13" ht="12.75">
      <c r="A65" s="47">
        <v>61</v>
      </c>
      <c r="B65" s="48" t="s">
        <v>190</v>
      </c>
      <c r="C65" s="48" t="s">
        <v>199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</row>
    <row r="66" spans="1:13" ht="12.75">
      <c r="A66" s="47">
        <v>62</v>
      </c>
      <c r="B66" s="48" t="s">
        <v>200</v>
      </c>
      <c r="C66" s="48" t="s">
        <v>201</v>
      </c>
      <c r="D66" s="48">
        <v>114</v>
      </c>
      <c r="E66" s="48">
        <v>114</v>
      </c>
      <c r="F66" s="48">
        <v>16</v>
      </c>
      <c r="G66" s="48">
        <v>0</v>
      </c>
      <c r="H66" s="48">
        <v>0</v>
      </c>
      <c r="I66" s="48">
        <v>98</v>
      </c>
      <c r="J66" s="48">
        <v>0</v>
      </c>
      <c r="K66" s="48">
        <v>0</v>
      </c>
      <c r="L66" s="48">
        <v>0</v>
      </c>
      <c r="M66" s="48">
        <v>0</v>
      </c>
    </row>
    <row r="67" spans="1:13" ht="12.75">
      <c r="A67" s="47">
        <v>63</v>
      </c>
      <c r="B67" s="48" t="s">
        <v>202</v>
      </c>
      <c r="C67" s="48" t="s">
        <v>203</v>
      </c>
      <c r="D67" s="48">
        <v>48</v>
      </c>
      <c r="E67" s="48">
        <v>48</v>
      </c>
      <c r="F67" s="48">
        <v>8</v>
      </c>
      <c r="G67" s="48">
        <v>0</v>
      </c>
      <c r="H67" s="48">
        <v>0</v>
      </c>
      <c r="I67" s="48">
        <v>40</v>
      </c>
      <c r="J67" s="48">
        <v>0</v>
      </c>
      <c r="K67" s="48">
        <v>0</v>
      </c>
      <c r="L67" s="48">
        <v>0</v>
      </c>
      <c r="M67" s="48">
        <v>0</v>
      </c>
    </row>
    <row r="68" spans="1:13" ht="12.75">
      <c r="A68" s="47">
        <v>64</v>
      </c>
      <c r="B68" s="48" t="s">
        <v>202</v>
      </c>
      <c r="C68" s="48" t="s">
        <v>204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</row>
    <row r="69" spans="1:13" ht="12.75">
      <c r="A69" s="47">
        <v>65</v>
      </c>
      <c r="B69" s="48" t="s">
        <v>205</v>
      </c>
      <c r="C69" s="48" t="s">
        <v>206</v>
      </c>
      <c r="D69" s="48">
        <v>128</v>
      </c>
      <c r="E69" s="48">
        <v>128</v>
      </c>
      <c r="F69" s="48">
        <v>0</v>
      </c>
      <c r="G69" s="48">
        <v>64</v>
      </c>
      <c r="H69" s="48">
        <v>0</v>
      </c>
      <c r="I69" s="48">
        <v>64</v>
      </c>
      <c r="J69" s="48">
        <v>0</v>
      </c>
      <c r="K69" s="48">
        <v>0</v>
      </c>
      <c r="L69" s="48">
        <v>0</v>
      </c>
      <c r="M69" s="48">
        <v>0</v>
      </c>
    </row>
    <row r="70" spans="1:13" ht="12.75">
      <c r="A70" s="47">
        <v>66</v>
      </c>
      <c r="B70" s="48" t="s">
        <v>207</v>
      </c>
      <c r="C70" s="48" t="s">
        <v>208</v>
      </c>
      <c r="D70" s="48">
        <v>187</v>
      </c>
      <c r="E70" s="48">
        <v>6</v>
      </c>
      <c r="F70" s="48">
        <v>0</v>
      </c>
      <c r="G70" s="48">
        <v>0</v>
      </c>
      <c r="H70" s="48">
        <v>0</v>
      </c>
      <c r="I70" s="48">
        <v>6</v>
      </c>
      <c r="J70" s="48">
        <v>181</v>
      </c>
      <c r="K70" s="48">
        <v>0</v>
      </c>
      <c r="L70" s="48">
        <v>171</v>
      </c>
      <c r="M70" s="48">
        <v>10</v>
      </c>
    </row>
    <row r="71" spans="1:13" ht="12.75">
      <c r="A71" s="47">
        <v>67</v>
      </c>
      <c r="B71" s="48" t="s">
        <v>207</v>
      </c>
      <c r="C71" s="48" t="s">
        <v>209</v>
      </c>
      <c r="D71" s="48">
        <v>80</v>
      </c>
      <c r="E71" s="48">
        <v>8</v>
      </c>
      <c r="F71" s="48">
        <v>0</v>
      </c>
      <c r="G71" s="48">
        <v>0</v>
      </c>
      <c r="H71" s="48">
        <v>0</v>
      </c>
      <c r="I71" s="48">
        <v>8</v>
      </c>
      <c r="J71" s="48">
        <v>72</v>
      </c>
      <c r="K71" s="48">
        <v>0</v>
      </c>
      <c r="L71" s="48">
        <v>72</v>
      </c>
      <c r="M71" s="48">
        <v>0</v>
      </c>
    </row>
    <row r="72" spans="1:13" ht="12.75">
      <c r="A72" s="47">
        <v>68</v>
      </c>
      <c r="B72" s="48" t="s">
        <v>207</v>
      </c>
      <c r="C72" s="48" t="s">
        <v>210</v>
      </c>
      <c r="D72" s="48">
        <v>404</v>
      </c>
      <c r="E72" s="48">
        <v>112</v>
      </c>
      <c r="F72" s="48">
        <v>64</v>
      </c>
      <c r="G72" s="48">
        <v>0</v>
      </c>
      <c r="H72" s="48">
        <v>0</v>
      </c>
      <c r="I72" s="48">
        <v>48</v>
      </c>
      <c r="J72" s="48">
        <v>292</v>
      </c>
      <c r="K72" s="48">
        <v>108</v>
      </c>
      <c r="L72" s="48">
        <v>24</v>
      </c>
      <c r="M72" s="48">
        <v>160</v>
      </c>
    </row>
    <row r="73" spans="1:13" ht="12.75">
      <c r="A73" s="47">
        <v>69</v>
      </c>
      <c r="B73" s="48" t="s">
        <v>207</v>
      </c>
      <c r="C73" s="48" t="s">
        <v>211</v>
      </c>
      <c r="D73" s="48">
        <v>52</v>
      </c>
      <c r="E73" s="48">
        <v>52</v>
      </c>
      <c r="F73" s="48">
        <v>12</v>
      </c>
      <c r="G73" s="48">
        <v>32</v>
      </c>
      <c r="H73" s="48">
        <v>0</v>
      </c>
      <c r="I73" s="48">
        <v>8</v>
      </c>
      <c r="J73" s="48">
        <v>0</v>
      </c>
      <c r="K73" s="48">
        <v>0</v>
      </c>
      <c r="L73" s="48">
        <v>0</v>
      </c>
      <c r="M73" s="48">
        <v>0</v>
      </c>
    </row>
    <row r="74" spans="1:13" ht="12.75">
      <c r="A74" s="47">
        <v>70</v>
      </c>
      <c r="B74" s="48" t="s">
        <v>207</v>
      </c>
      <c r="C74" s="48" t="s">
        <v>212</v>
      </c>
      <c r="D74" s="48">
        <v>106</v>
      </c>
      <c r="E74" s="48">
        <v>98</v>
      </c>
      <c r="F74" s="48">
        <v>24</v>
      </c>
      <c r="G74" s="48">
        <v>58</v>
      </c>
      <c r="H74" s="48">
        <v>0</v>
      </c>
      <c r="I74" s="48">
        <v>16</v>
      </c>
      <c r="J74" s="48">
        <v>8</v>
      </c>
      <c r="K74" s="48">
        <v>8</v>
      </c>
      <c r="L74" s="48">
        <v>0</v>
      </c>
      <c r="M74" s="48">
        <v>0</v>
      </c>
    </row>
    <row r="75" spans="1:13" ht="12.75">
      <c r="A75" s="47">
        <v>71</v>
      </c>
      <c r="B75" s="48" t="s">
        <v>213</v>
      </c>
      <c r="C75" s="48" t="s">
        <v>214</v>
      </c>
      <c r="D75" s="48">
        <v>2503</v>
      </c>
      <c r="E75" s="48">
        <v>2280</v>
      </c>
      <c r="F75" s="48">
        <v>630</v>
      </c>
      <c r="G75" s="48">
        <v>1216</v>
      </c>
      <c r="H75" s="48">
        <v>0</v>
      </c>
      <c r="I75" s="48">
        <v>434</v>
      </c>
      <c r="J75" s="48">
        <v>223</v>
      </c>
      <c r="K75" s="48">
        <v>80</v>
      </c>
      <c r="L75" s="48">
        <v>72</v>
      </c>
      <c r="M75" s="48">
        <v>71</v>
      </c>
    </row>
    <row r="76" spans="1:13" ht="12.75">
      <c r="A76" s="47">
        <v>72</v>
      </c>
      <c r="B76" s="48" t="s">
        <v>213</v>
      </c>
      <c r="C76" s="48" t="s">
        <v>215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</row>
    <row r="77" spans="1:13" ht="12.75">
      <c r="A77" s="47">
        <v>73</v>
      </c>
      <c r="B77" s="48" t="s">
        <v>216</v>
      </c>
      <c r="C77" s="48" t="s">
        <v>217</v>
      </c>
      <c r="D77" s="48">
        <v>232</v>
      </c>
      <c r="E77" s="48">
        <v>72</v>
      </c>
      <c r="F77" s="48">
        <v>32</v>
      </c>
      <c r="G77" s="48">
        <v>16</v>
      </c>
      <c r="H77" s="48">
        <v>24</v>
      </c>
      <c r="I77" s="48">
        <v>0</v>
      </c>
      <c r="J77" s="48">
        <v>160</v>
      </c>
      <c r="K77" s="48">
        <v>16</v>
      </c>
      <c r="L77" s="48">
        <v>0</v>
      </c>
      <c r="M77" s="48">
        <v>144</v>
      </c>
    </row>
    <row r="78" spans="1:13" ht="12.75">
      <c r="A78" s="47">
        <v>74</v>
      </c>
      <c r="B78" s="48" t="s">
        <v>216</v>
      </c>
      <c r="C78" s="48" t="s">
        <v>218</v>
      </c>
      <c r="D78" s="48">
        <v>16</v>
      </c>
      <c r="E78" s="48">
        <v>16</v>
      </c>
      <c r="F78" s="48">
        <v>0</v>
      </c>
      <c r="G78" s="48">
        <v>0</v>
      </c>
      <c r="H78" s="48">
        <v>0</v>
      </c>
      <c r="I78" s="48">
        <v>16</v>
      </c>
      <c r="J78" s="48">
        <v>0</v>
      </c>
      <c r="K78" s="48">
        <v>0</v>
      </c>
      <c r="L78" s="48">
        <v>0</v>
      </c>
      <c r="M78" s="48">
        <v>0</v>
      </c>
    </row>
    <row r="79" spans="1:13" ht="12.75">
      <c r="A79" s="47">
        <v>75</v>
      </c>
      <c r="B79" s="48" t="s">
        <v>216</v>
      </c>
      <c r="C79" s="48" t="s">
        <v>219</v>
      </c>
      <c r="D79" s="48">
        <v>90</v>
      </c>
      <c r="E79" s="48">
        <v>88</v>
      </c>
      <c r="F79" s="48">
        <v>60</v>
      </c>
      <c r="G79" s="48">
        <v>0</v>
      </c>
      <c r="H79" s="48">
        <v>0</v>
      </c>
      <c r="I79" s="48">
        <v>28</v>
      </c>
      <c r="J79" s="48">
        <v>2</v>
      </c>
      <c r="K79" s="48">
        <v>2</v>
      </c>
      <c r="L79" s="48">
        <v>0</v>
      </c>
      <c r="M79" s="48">
        <v>0</v>
      </c>
    </row>
    <row r="80" spans="1:13" ht="12.75">
      <c r="A80" s="47">
        <v>76</v>
      </c>
      <c r="B80" s="48" t="s">
        <v>220</v>
      </c>
      <c r="C80" s="48" t="s">
        <v>221</v>
      </c>
      <c r="D80" s="48">
        <v>483</v>
      </c>
      <c r="E80" s="48">
        <v>467</v>
      </c>
      <c r="F80" s="48">
        <v>16</v>
      </c>
      <c r="G80" s="48">
        <v>91</v>
      </c>
      <c r="H80" s="48">
        <v>0</v>
      </c>
      <c r="I80" s="48">
        <v>360</v>
      </c>
      <c r="J80" s="48">
        <v>16</v>
      </c>
      <c r="K80" s="48">
        <v>16</v>
      </c>
      <c r="L80" s="48">
        <v>0</v>
      </c>
      <c r="M80" s="48">
        <v>0</v>
      </c>
    </row>
    <row r="81" spans="1:13" ht="12.75">
      <c r="A81" s="47">
        <v>77</v>
      </c>
      <c r="B81" s="48" t="s">
        <v>222</v>
      </c>
      <c r="C81" s="48" t="s">
        <v>223</v>
      </c>
      <c r="D81" s="48">
        <v>24</v>
      </c>
      <c r="E81" s="48">
        <v>24</v>
      </c>
      <c r="F81" s="48">
        <v>0</v>
      </c>
      <c r="G81" s="48">
        <v>16</v>
      </c>
      <c r="H81" s="48">
        <v>0</v>
      </c>
      <c r="I81" s="48">
        <v>8</v>
      </c>
      <c r="J81" s="48">
        <v>0</v>
      </c>
      <c r="K81" s="48">
        <v>0</v>
      </c>
      <c r="L81" s="48">
        <v>0</v>
      </c>
      <c r="M81" s="48">
        <v>0</v>
      </c>
    </row>
    <row r="82" spans="1:13" ht="12.75">
      <c r="A82" s="47">
        <v>78</v>
      </c>
      <c r="B82" s="48" t="s">
        <v>224</v>
      </c>
      <c r="C82" s="48" t="s">
        <v>225</v>
      </c>
      <c r="D82" s="48">
        <v>42</v>
      </c>
      <c r="E82" s="48">
        <v>42</v>
      </c>
      <c r="F82" s="48">
        <v>16</v>
      </c>
      <c r="G82" s="48">
        <v>16</v>
      </c>
      <c r="H82" s="48">
        <v>0</v>
      </c>
      <c r="I82" s="48">
        <v>10</v>
      </c>
      <c r="J82" s="48">
        <v>0</v>
      </c>
      <c r="K82" s="48">
        <v>0</v>
      </c>
      <c r="L82" s="48">
        <v>0</v>
      </c>
      <c r="M82" s="48">
        <v>0</v>
      </c>
    </row>
    <row r="83" spans="1:13" s="53" customFormat="1" ht="15">
      <c r="A83" s="272" t="s">
        <v>226</v>
      </c>
      <c r="B83" s="273"/>
      <c r="C83" s="50" t="s">
        <v>283</v>
      </c>
      <c r="D83" s="70">
        <f>SUM((D5):(D82))</f>
        <v>14380</v>
      </c>
      <c r="E83" s="70">
        <f>SUM((E5):(E82))</f>
        <v>11312</v>
      </c>
      <c r="F83" s="70">
        <f>SUM((F5):(F82))</f>
        <v>1837</v>
      </c>
      <c r="G83" s="70">
        <f>SUM((G5):(G82))</f>
        <v>2265</v>
      </c>
      <c r="H83" s="70">
        <f>SUM((H5):(H82))</f>
        <v>121</v>
      </c>
      <c r="I83" s="70">
        <f>SUM((I5):(I82))</f>
        <v>7089</v>
      </c>
      <c r="J83" s="70">
        <f>SUM((J5):(J82))</f>
        <v>3068</v>
      </c>
      <c r="K83" s="70">
        <f>SUM((K5):(K82))</f>
        <v>1076</v>
      </c>
      <c r="L83" s="70">
        <f>SUM((L5):(L82))</f>
        <v>1020</v>
      </c>
      <c r="M83" s="70">
        <f>SUM((M5):(M82))</f>
        <v>972</v>
      </c>
    </row>
    <row r="84" spans="1:13" ht="12.75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</row>
    <row r="85" spans="1:13" ht="12.75">
      <c r="A85" s="97">
        <v>1</v>
      </c>
      <c r="B85" s="98" t="s">
        <v>118</v>
      </c>
      <c r="C85" s="98" t="s">
        <v>227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</row>
    <row r="86" spans="1:13" ht="12.75">
      <c r="A86" s="99">
        <v>2</v>
      </c>
      <c r="B86" s="100" t="s">
        <v>228</v>
      </c>
      <c r="C86" s="100" t="s">
        <v>229</v>
      </c>
      <c r="D86" s="100">
        <v>748</v>
      </c>
      <c r="E86" s="100">
        <v>568</v>
      </c>
      <c r="F86" s="100">
        <v>48</v>
      </c>
      <c r="G86" s="100">
        <v>200</v>
      </c>
      <c r="H86" s="100">
        <v>0</v>
      </c>
      <c r="I86" s="100">
        <v>320</v>
      </c>
      <c r="J86" s="100">
        <v>180</v>
      </c>
      <c r="K86" s="100">
        <v>40</v>
      </c>
      <c r="L86" s="100">
        <v>0</v>
      </c>
      <c r="M86" s="100">
        <v>140</v>
      </c>
    </row>
    <row r="87" spans="1:13" ht="12.75">
      <c r="A87" s="97">
        <v>3</v>
      </c>
      <c r="B87" s="98" t="s">
        <v>120</v>
      </c>
      <c r="C87" s="98" t="s">
        <v>230</v>
      </c>
      <c r="D87" s="98">
        <v>138</v>
      </c>
      <c r="E87" s="98">
        <v>12</v>
      </c>
      <c r="F87" s="98">
        <v>12</v>
      </c>
      <c r="G87" s="98">
        <v>0</v>
      </c>
      <c r="H87" s="98">
        <v>0</v>
      </c>
      <c r="I87" s="98">
        <v>0</v>
      </c>
      <c r="J87" s="98">
        <v>126</v>
      </c>
      <c r="K87" s="98">
        <v>126</v>
      </c>
      <c r="L87" s="98">
        <v>0</v>
      </c>
      <c r="M87" s="98">
        <v>0</v>
      </c>
    </row>
    <row r="88" spans="1:13" ht="12.75">
      <c r="A88" s="97">
        <v>4</v>
      </c>
      <c r="B88" s="98" t="s">
        <v>124</v>
      </c>
      <c r="C88" s="98" t="s">
        <v>231</v>
      </c>
      <c r="D88" s="98">
        <v>112</v>
      </c>
      <c r="E88" s="98">
        <v>88</v>
      </c>
      <c r="F88" s="98">
        <v>0</v>
      </c>
      <c r="G88" s="98">
        <v>48</v>
      </c>
      <c r="H88" s="98">
        <v>0</v>
      </c>
      <c r="I88" s="98">
        <v>40</v>
      </c>
      <c r="J88" s="98">
        <v>24</v>
      </c>
      <c r="K88" s="98">
        <v>24</v>
      </c>
      <c r="L88" s="98">
        <v>0</v>
      </c>
      <c r="M88" s="98">
        <v>0</v>
      </c>
    </row>
    <row r="89" spans="1:13" ht="12.75">
      <c r="A89" s="99">
        <v>5</v>
      </c>
      <c r="B89" s="100" t="s">
        <v>126</v>
      </c>
      <c r="C89" s="100" t="s">
        <v>232</v>
      </c>
      <c r="D89" s="100">
        <v>116</v>
      </c>
      <c r="E89" s="100">
        <v>105</v>
      </c>
      <c r="F89" s="100">
        <v>0</v>
      </c>
      <c r="G89" s="100">
        <v>100</v>
      </c>
      <c r="H89" s="100">
        <v>0</v>
      </c>
      <c r="I89" s="100">
        <v>5</v>
      </c>
      <c r="J89" s="100">
        <v>11</v>
      </c>
      <c r="K89" s="100">
        <v>4</v>
      </c>
      <c r="L89" s="100">
        <v>2</v>
      </c>
      <c r="M89" s="100">
        <v>5</v>
      </c>
    </row>
    <row r="90" spans="1:13" ht="12.75">
      <c r="A90" s="97">
        <v>6</v>
      </c>
      <c r="B90" s="98" t="s">
        <v>126</v>
      </c>
      <c r="C90" s="98" t="s">
        <v>233</v>
      </c>
      <c r="D90" s="98">
        <v>819</v>
      </c>
      <c r="E90" s="98">
        <v>819</v>
      </c>
      <c r="F90" s="98">
        <v>50</v>
      </c>
      <c r="G90" s="98">
        <v>54</v>
      </c>
      <c r="H90" s="98">
        <v>0</v>
      </c>
      <c r="I90" s="98">
        <v>715</v>
      </c>
      <c r="J90" s="98">
        <v>0</v>
      </c>
      <c r="K90" s="98">
        <v>0</v>
      </c>
      <c r="L90" s="98">
        <v>0</v>
      </c>
      <c r="M90" s="98">
        <v>0</v>
      </c>
    </row>
    <row r="91" spans="1:13" ht="12.75">
      <c r="A91" s="99">
        <v>7</v>
      </c>
      <c r="B91" s="100" t="s">
        <v>126</v>
      </c>
      <c r="C91" s="100" t="s">
        <v>234</v>
      </c>
      <c r="D91" s="100">
        <v>226</v>
      </c>
      <c r="E91" s="100">
        <v>138</v>
      </c>
      <c r="F91" s="100">
        <v>16</v>
      </c>
      <c r="G91" s="100">
        <v>32</v>
      </c>
      <c r="H91" s="100">
        <v>0</v>
      </c>
      <c r="I91" s="100">
        <v>90</v>
      </c>
      <c r="J91" s="100">
        <v>88</v>
      </c>
      <c r="K91" s="100">
        <v>88</v>
      </c>
      <c r="L91" s="100">
        <v>0</v>
      </c>
      <c r="M91" s="100">
        <v>0</v>
      </c>
    </row>
    <row r="92" spans="1:13" ht="12.75">
      <c r="A92" s="97">
        <v>8</v>
      </c>
      <c r="B92" s="98" t="s">
        <v>126</v>
      </c>
      <c r="C92" s="98" t="s">
        <v>235</v>
      </c>
      <c r="D92" s="98">
        <v>55</v>
      </c>
      <c r="E92" s="98">
        <v>8</v>
      </c>
      <c r="F92" s="98">
        <v>0</v>
      </c>
      <c r="G92" s="98">
        <v>5</v>
      </c>
      <c r="H92" s="98">
        <v>3</v>
      </c>
      <c r="I92" s="98">
        <v>0</v>
      </c>
      <c r="J92" s="98">
        <v>47</v>
      </c>
      <c r="K92" s="98">
        <v>37</v>
      </c>
      <c r="L92" s="98">
        <v>10</v>
      </c>
      <c r="M92" s="98">
        <v>0</v>
      </c>
    </row>
    <row r="93" spans="1:13" ht="12.75">
      <c r="A93" s="99">
        <v>9</v>
      </c>
      <c r="B93" s="100" t="s">
        <v>135</v>
      </c>
      <c r="C93" s="100" t="s">
        <v>236</v>
      </c>
      <c r="D93" s="100">
        <v>368</v>
      </c>
      <c r="E93" s="100">
        <v>368</v>
      </c>
      <c r="F93" s="100">
        <v>0</v>
      </c>
      <c r="G93" s="100">
        <v>160</v>
      </c>
      <c r="H93" s="100">
        <v>0</v>
      </c>
      <c r="I93" s="100">
        <v>208</v>
      </c>
      <c r="J93" s="100">
        <v>0</v>
      </c>
      <c r="K93" s="100">
        <v>0</v>
      </c>
      <c r="L93" s="100">
        <v>0</v>
      </c>
      <c r="M93" s="100">
        <v>0</v>
      </c>
    </row>
    <row r="94" spans="1:13" ht="12.75">
      <c r="A94" s="99">
        <v>10</v>
      </c>
      <c r="B94" s="100" t="s">
        <v>144</v>
      </c>
      <c r="C94" s="100" t="s">
        <v>237</v>
      </c>
      <c r="D94" s="100">
        <v>416</v>
      </c>
      <c r="E94" s="100">
        <v>208</v>
      </c>
      <c r="F94" s="100">
        <v>8</v>
      </c>
      <c r="G94" s="100">
        <v>40</v>
      </c>
      <c r="H94" s="100">
        <v>16</v>
      </c>
      <c r="I94" s="100">
        <v>144</v>
      </c>
      <c r="J94" s="100">
        <v>208</v>
      </c>
      <c r="K94" s="100">
        <v>0</v>
      </c>
      <c r="L94" s="100">
        <v>0</v>
      </c>
      <c r="M94" s="100">
        <v>208</v>
      </c>
    </row>
    <row r="95" spans="1:13" ht="12.75">
      <c r="A95" s="99">
        <v>11</v>
      </c>
      <c r="B95" s="100" t="s">
        <v>148</v>
      </c>
      <c r="C95" s="100" t="s">
        <v>238</v>
      </c>
      <c r="D95" s="100">
        <v>152</v>
      </c>
      <c r="E95" s="100">
        <v>80</v>
      </c>
      <c r="F95" s="100">
        <v>0</v>
      </c>
      <c r="G95" s="100">
        <v>24</v>
      </c>
      <c r="H95" s="100">
        <v>0</v>
      </c>
      <c r="I95" s="100">
        <v>56</v>
      </c>
      <c r="J95" s="100">
        <v>72</v>
      </c>
      <c r="K95" s="100">
        <v>0</v>
      </c>
      <c r="L95" s="100">
        <v>0</v>
      </c>
      <c r="M95" s="100">
        <v>72</v>
      </c>
    </row>
    <row r="96" spans="1:13" ht="12.75">
      <c r="A96" s="99">
        <v>12</v>
      </c>
      <c r="B96" s="100" t="s">
        <v>148</v>
      </c>
      <c r="C96" s="100" t="s">
        <v>239</v>
      </c>
      <c r="D96" s="100">
        <v>174</v>
      </c>
      <c r="E96" s="100">
        <v>174</v>
      </c>
      <c r="F96" s="100">
        <v>8</v>
      </c>
      <c r="G96" s="100">
        <v>46</v>
      </c>
      <c r="H96" s="100">
        <v>0</v>
      </c>
      <c r="I96" s="100">
        <v>120</v>
      </c>
      <c r="J96" s="100">
        <v>0</v>
      </c>
      <c r="K96" s="100">
        <v>0</v>
      </c>
      <c r="L96" s="100">
        <v>0</v>
      </c>
      <c r="M96" s="100">
        <v>0</v>
      </c>
    </row>
    <row r="97" spans="1:13" ht="12.75">
      <c r="A97" s="97">
        <v>13</v>
      </c>
      <c r="B97" s="98" t="s">
        <v>148</v>
      </c>
      <c r="C97" s="98" t="s">
        <v>240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</row>
    <row r="98" spans="1:13" ht="12.75">
      <c r="A98" s="99">
        <v>14</v>
      </c>
      <c r="B98" s="100" t="s">
        <v>152</v>
      </c>
      <c r="C98" s="100" t="s">
        <v>241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</row>
    <row r="99" spans="1:13" ht="12.75">
      <c r="A99" s="97">
        <v>15</v>
      </c>
      <c r="B99" s="98" t="s">
        <v>152</v>
      </c>
      <c r="C99" s="98" t="s">
        <v>242</v>
      </c>
      <c r="D99" s="98">
        <v>666</v>
      </c>
      <c r="E99" s="98">
        <v>180</v>
      </c>
      <c r="F99" s="98">
        <v>16</v>
      </c>
      <c r="G99" s="98">
        <v>50</v>
      </c>
      <c r="H99" s="98">
        <v>0</v>
      </c>
      <c r="I99" s="98">
        <v>114</v>
      </c>
      <c r="J99" s="98">
        <v>486</v>
      </c>
      <c r="K99" s="98">
        <v>216</v>
      </c>
      <c r="L99" s="98">
        <v>270</v>
      </c>
      <c r="M99" s="98">
        <v>0</v>
      </c>
    </row>
    <row r="100" spans="1:13" ht="12.75">
      <c r="A100" s="97">
        <v>16</v>
      </c>
      <c r="B100" s="98" t="s">
        <v>152</v>
      </c>
      <c r="C100" s="98" t="s">
        <v>243</v>
      </c>
      <c r="D100" s="98">
        <v>164</v>
      </c>
      <c r="E100" s="98">
        <v>112</v>
      </c>
      <c r="F100" s="98">
        <v>16</v>
      </c>
      <c r="G100" s="98">
        <v>40</v>
      </c>
      <c r="H100" s="98">
        <v>0</v>
      </c>
      <c r="I100" s="98">
        <v>56</v>
      </c>
      <c r="J100" s="98">
        <v>52</v>
      </c>
      <c r="K100" s="98">
        <v>0</v>
      </c>
      <c r="L100" s="98">
        <v>52</v>
      </c>
      <c r="M100" s="98">
        <v>0</v>
      </c>
    </row>
    <row r="101" spans="1:13" ht="12.75">
      <c r="A101" s="99">
        <v>17</v>
      </c>
      <c r="B101" s="100" t="s">
        <v>154</v>
      </c>
      <c r="C101" s="100" t="s">
        <v>244</v>
      </c>
      <c r="D101" s="100">
        <v>463</v>
      </c>
      <c r="E101" s="100">
        <v>176</v>
      </c>
      <c r="F101" s="100">
        <v>48</v>
      </c>
      <c r="G101" s="100">
        <v>48</v>
      </c>
      <c r="H101" s="100">
        <v>16</v>
      </c>
      <c r="I101" s="100">
        <v>64</v>
      </c>
      <c r="J101" s="100">
        <v>287</v>
      </c>
      <c r="K101" s="100">
        <v>24</v>
      </c>
      <c r="L101" s="100">
        <v>263</v>
      </c>
      <c r="M101" s="100">
        <v>0</v>
      </c>
    </row>
    <row r="102" spans="1:13" ht="12.75">
      <c r="A102" s="99">
        <v>18</v>
      </c>
      <c r="B102" s="100" t="s">
        <v>156</v>
      </c>
      <c r="C102" s="100" t="s">
        <v>245</v>
      </c>
      <c r="D102" s="100">
        <v>614</v>
      </c>
      <c r="E102" s="100">
        <v>590</v>
      </c>
      <c r="F102" s="100">
        <v>96</v>
      </c>
      <c r="G102" s="100">
        <v>208</v>
      </c>
      <c r="H102" s="100">
        <v>16</v>
      </c>
      <c r="I102" s="100">
        <v>270</v>
      </c>
      <c r="J102" s="100">
        <v>24</v>
      </c>
      <c r="K102" s="100">
        <v>24</v>
      </c>
      <c r="L102" s="100">
        <v>0</v>
      </c>
      <c r="M102" s="100">
        <v>0</v>
      </c>
    </row>
    <row r="103" spans="1:13" ht="12.75">
      <c r="A103" s="99">
        <v>19</v>
      </c>
      <c r="B103" s="100" t="s">
        <v>163</v>
      </c>
      <c r="C103" s="100" t="s">
        <v>246</v>
      </c>
      <c r="D103" s="100">
        <v>1249</v>
      </c>
      <c r="E103" s="100">
        <v>102</v>
      </c>
      <c r="F103" s="100">
        <v>28</v>
      </c>
      <c r="G103" s="100">
        <v>34</v>
      </c>
      <c r="H103" s="100">
        <v>12</v>
      </c>
      <c r="I103" s="100">
        <v>28</v>
      </c>
      <c r="J103" s="100">
        <v>1147</v>
      </c>
      <c r="K103" s="100">
        <v>1127</v>
      </c>
      <c r="L103" s="100">
        <v>0</v>
      </c>
      <c r="M103" s="100">
        <v>20</v>
      </c>
    </row>
    <row r="104" spans="1:13" ht="12.75">
      <c r="A104" s="97">
        <v>20</v>
      </c>
      <c r="B104" s="98" t="s">
        <v>169</v>
      </c>
      <c r="C104" s="98" t="s">
        <v>284</v>
      </c>
      <c r="D104" s="98">
        <v>48</v>
      </c>
      <c r="E104" s="98">
        <v>48</v>
      </c>
      <c r="F104" s="98">
        <v>24</v>
      </c>
      <c r="G104" s="98">
        <v>0</v>
      </c>
      <c r="H104" s="98">
        <v>0</v>
      </c>
      <c r="I104" s="98">
        <v>24</v>
      </c>
      <c r="J104" s="98">
        <v>0</v>
      </c>
      <c r="K104" s="98">
        <v>0</v>
      </c>
      <c r="L104" s="98">
        <v>0</v>
      </c>
      <c r="M104" s="98">
        <v>0</v>
      </c>
    </row>
    <row r="105" spans="1:13" ht="12.75">
      <c r="A105" s="99">
        <v>21</v>
      </c>
      <c r="B105" s="100" t="s">
        <v>169</v>
      </c>
      <c r="C105" s="100" t="s">
        <v>248</v>
      </c>
      <c r="D105" s="100">
        <v>240</v>
      </c>
      <c r="E105" s="100">
        <v>240</v>
      </c>
      <c r="F105" s="100">
        <v>0</v>
      </c>
      <c r="G105" s="100">
        <v>0</v>
      </c>
      <c r="H105" s="100">
        <v>0</v>
      </c>
      <c r="I105" s="100">
        <v>240</v>
      </c>
      <c r="J105" s="100">
        <v>0</v>
      </c>
      <c r="K105" s="100">
        <v>0</v>
      </c>
      <c r="L105" s="100">
        <v>0</v>
      </c>
      <c r="M105" s="100">
        <v>0</v>
      </c>
    </row>
    <row r="106" spans="1:13" ht="12.75">
      <c r="A106" s="99">
        <v>22</v>
      </c>
      <c r="B106" s="100" t="s">
        <v>173</v>
      </c>
      <c r="C106" s="100" t="s">
        <v>249</v>
      </c>
      <c r="D106" s="100">
        <v>202</v>
      </c>
      <c r="E106" s="100">
        <v>130</v>
      </c>
      <c r="F106" s="100">
        <v>16</v>
      </c>
      <c r="G106" s="100">
        <v>58</v>
      </c>
      <c r="H106" s="100">
        <v>0</v>
      </c>
      <c r="I106" s="100">
        <v>56</v>
      </c>
      <c r="J106" s="100">
        <v>72</v>
      </c>
      <c r="K106" s="100">
        <v>0</v>
      </c>
      <c r="L106" s="100">
        <v>72</v>
      </c>
      <c r="M106" s="100">
        <v>0</v>
      </c>
    </row>
    <row r="107" spans="1:13" ht="12.75">
      <c r="A107" s="99">
        <v>23</v>
      </c>
      <c r="B107" s="100" t="s">
        <v>177</v>
      </c>
      <c r="C107" s="100" t="s">
        <v>250</v>
      </c>
      <c r="D107" s="100">
        <v>370</v>
      </c>
      <c r="E107" s="100">
        <v>120</v>
      </c>
      <c r="F107" s="100">
        <v>0</v>
      </c>
      <c r="G107" s="100">
        <v>32</v>
      </c>
      <c r="H107" s="100">
        <v>16</v>
      </c>
      <c r="I107" s="100">
        <v>72</v>
      </c>
      <c r="J107" s="100">
        <v>250</v>
      </c>
      <c r="K107" s="100">
        <v>0</v>
      </c>
      <c r="L107" s="100">
        <v>250</v>
      </c>
      <c r="M107" s="100">
        <v>0</v>
      </c>
    </row>
    <row r="108" spans="1:13" ht="12.75">
      <c r="A108" s="99">
        <v>24</v>
      </c>
      <c r="B108" s="100" t="s">
        <v>177</v>
      </c>
      <c r="C108" s="100" t="s">
        <v>251</v>
      </c>
      <c r="D108" s="100">
        <v>304</v>
      </c>
      <c r="E108" s="100">
        <v>304</v>
      </c>
      <c r="F108" s="100">
        <v>280</v>
      </c>
      <c r="G108" s="100">
        <v>24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</row>
    <row r="109" spans="1:13" ht="12.75">
      <c r="A109" s="99">
        <v>25</v>
      </c>
      <c r="B109" s="100" t="s">
        <v>188</v>
      </c>
      <c r="C109" s="100" t="s">
        <v>252</v>
      </c>
      <c r="D109" s="100">
        <v>8</v>
      </c>
      <c r="E109" s="100">
        <v>8</v>
      </c>
      <c r="F109" s="100">
        <v>0</v>
      </c>
      <c r="G109" s="100">
        <v>8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</row>
    <row r="110" spans="1:13" ht="12.75">
      <c r="A110" s="99">
        <v>26</v>
      </c>
      <c r="B110" s="100" t="s">
        <v>190</v>
      </c>
      <c r="C110" s="100" t="s">
        <v>253</v>
      </c>
      <c r="D110" s="100">
        <v>16</v>
      </c>
      <c r="E110" s="100">
        <v>16</v>
      </c>
      <c r="F110" s="100">
        <v>8</v>
      </c>
      <c r="G110" s="100">
        <v>0</v>
      </c>
      <c r="H110" s="100">
        <v>0</v>
      </c>
      <c r="I110" s="100">
        <v>8</v>
      </c>
      <c r="J110" s="100">
        <v>0</v>
      </c>
      <c r="K110" s="100">
        <v>0</v>
      </c>
      <c r="L110" s="100">
        <v>0</v>
      </c>
      <c r="M110" s="100">
        <v>0</v>
      </c>
    </row>
    <row r="111" spans="1:13" ht="12.75">
      <c r="A111" s="99">
        <v>27</v>
      </c>
      <c r="B111" s="100" t="s">
        <v>200</v>
      </c>
      <c r="C111" s="100" t="s">
        <v>254</v>
      </c>
      <c r="D111" s="100">
        <v>32</v>
      </c>
      <c r="E111" s="100">
        <v>32</v>
      </c>
      <c r="F111" s="100">
        <v>24</v>
      </c>
      <c r="G111" s="100">
        <v>8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</row>
    <row r="112" spans="1:13" ht="12.75">
      <c r="A112" s="99">
        <v>28</v>
      </c>
      <c r="B112" s="100" t="s">
        <v>207</v>
      </c>
      <c r="C112" s="100" t="s">
        <v>291</v>
      </c>
      <c r="D112" s="100">
        <v>172</v>
      </c>
      <c r="E112" s="100">
        <v>172</v>
      </c>
      <c r="F112" s="100">
        <v>12</v>
      </c>
      <c r="G112" s="100">
        <v>160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</row>
    <row r="113" spans="1:13" ht="12.75">
      <c r="A113" s="99">
        <v>29</v>
      </c>
      <c r="B113" s="100" t="s">
        <v>207</v>
      </c>
      <c r="C113" s="100" t="s">
        <v>255</v>
      </c>
      <c r="D113" s="100">
        <v>287</v>
      </c>
      <c r="E113" s="100">
        <v>97</v>
      </c>
      <c r="F113" s="100">
        <v>49</v>
      </c>
      <c r="G113" s="100">
        <v>16</v>
      </c>
      <c r="H113" s="100">
        <v>0</v>
      </c>
      <c r="I113" s="100">
        <v>32</v>
      </c>
      <c r="J113" s="100">
        <v>190</v>
      </c>
      <c r="K113" s="100">
        <v>16</v>
      </c>
      <c r="L113" s="100">
        <v>168</v>
      </c>
      <c r="M113" s="100">
        <v>6</v>
      </c>
    </row>
    <row r="114" spans="1:13" ht="12.75">
      <c r="A114" s="99">
        <v>30</v>
      </c>
      <c r="B114" s="100" t="s">
        <v>207</v>
      </c>
      <c r="C114" s="100" t="s">
        <v>257</v>
      </c>
      <c r="D114" s="100">
        <v>312</v>
      </c>
      <c r="E114" s="100">
        <v>312</v>
      </c>
      <c r="F114" s="100">
        <v>8</v>
      </c>
      <c r="G114" s="100">
        <v>94</v>
      </c>
      <c r="H114" s="100">
        <v>0</v>
      </c>
      <c r="I114" s="100">
        <v>210</v>
      </c>
      <c r="J114" s="100">
        <v>0</v>
      </c>
      <c r="K114" s="100">
        <v>0</v>
      </c>
      <c r="L114" s="100">
        <v>0</v>
      </c>
      <c r="M114" s="100">
        <v>0</v>
      </c>
    </row>
    <row r="115" spans="1:13" ht="12.75">
      <c r="A115" s="99">
        <v>31</v>
      </c>
      <c r="B115" s="100" t="s">
        <v>216</v>
      </c>
      <c r="C115" s="100" t="s">
        <v>259</v>
      </c>
      <c r="D115" s="100">
        <v>76</v>
      </c>
      <c r="E115" s="100">
        <v>76</v>
      </c>
      <c r="F115" s="100">
        <v>52</v>
      </c>
      <c r="G115" s="100">
        <v>24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</row>
    <row r="116" spans="1:13" ht="12.75">
      <c r="A116" s="99">
        <v>32</v>
      </c>
      <c r="B116" s="100" t="s">
        <v>216</v>
      </c>
      <c r="C116" s="100" t="s">
        <v>292</v>
      </c>
      <c r="D116" s="100">
        <v>444</v>
      </c>
      <c r="E116" s="100">
        <v>352</v>
      </c>
      <c r="F116" s="100">
        <v>0</v>
      </c>
      <c r="G116" s="100">
        <v>109</v>
      </c>
      <c r="H116" s="100">
        <v>156</v>
      </c>
      <c r="I116" s="100">
        <v>87</v>
      </c>
      <c r="J116" s="100">
        <v>92</v>
      </c>
      <c r="K116" s="100">
        <v>0</v>
      </c>
      <c r="L116" s="100">
        <v>4</v>
      </c>
      <c r="M116" s="100">
        <v>88</v>
      </c>
    </row>
    <row r="117" spans="1:13" ht="12.75">
      <c r="A117" s="99">
        <v>33</v>
      </c>
      <c r="B117" s="100" t="s">
        <v>220</v>
      </c>
      <c r="C117" s="100" t="s">
        <v>260</v>
      </c>
      <c r="D117" s="100">
        <v>304</v>
      </c>
      <c r="E117" s="100">
        <v>304</v>
      </c>
      <c r="F117" s="100">
        <v>64</v>
      </c>
      <c r="G117" s="100">
        <v>16</v>
      </c>
      <c r="H117" s="100">
        <v>0</v>
      </c>
      <c r="I117" s="100">
        <v>224</v>
      </c>
      <c r="J117" s="100">
        <v>0</v>
      </c>
      <c r="K117" s="100">
        <v>0</v>
      </c>
      <c r="L117" s="100">
        <v>0</v>
      </c>
      <c r="M117" s="100">
        <v>0</v>
      </c>
    </row>
    <row r="118" spans="1:13" ht="12.75">
      <c r="A118" s="99">
        <v>34</v>
      </c>
      <c r="B118" s="100" t="s">
        <v>222</v>
      </c>
      <c r="C118" s="100" t="s">
        <v>261</v>
      </c>
      <c r="D118" s="100">
        <v>89</v>
      </c>
      <c r="E118" s="100">
        <v>89</v>
      </c>
      <c r="F118" s="100">
        <v>0</v>
      </c>
      <c r="G118" s="100">
        <v>19</v>
      </c>
      <c r="H118" s="100">
        <v>0</v>
      </c>
      <c r="I118" s="100">
        <v>70</v>
      </c>
      <c r="J118" s="100">
        <v>0</v>
      </c>
      <c r="K118" s="100">
        <v>0</v>
      </c>
      <c r="L118" s="100">
        <v>0</v>
      </c>
      <c r="M118" s="100">
        <v>0</v>
      </c>
    </row>
    <row r="119" spans="1:13" ht="12.75">
      <c r="A119" s="99">
        <v>35</v>
      </c>
      <c r="B119" s="100" t="s">
        <v>224</v>
      </c>
      <c r="C119" s="100" t="s">
        <v>262</v>
      </c>
      <c r="D119" s="100">
        <v>1126</v>
      </c>
      <c r="E119" s="100">
        <v>1076</v>
      </c>
      <c r="F119" s="100">
        <v>336</v>
      </c>
      <c r="G119" s="100">
        <v>196</v>
      </c>
      <c r="H119" s="100">
        <v>32</v>
      </c>
      <c r="I119" s="100">
        <v>512</v>
      </c>
      <c r="J119" s="100">
        <v>50</v>
      </c>
      <c r="K119" s="100">
        <v>0</v>
      </c>
      <c r="L119" s="100">
        <v>0</v>
      </c>
      <c r="M119" s="100">
        <v>50</v>
      </c>
    </row>
    <row r="120" spans="1:13" ht="12.75">
      <c r="A120" s="99">
        <v>36</v>
      </c>
      <c r="B120" s="100" t="s">
        <v>263</v>
      </c>
      <c r="C120" s="100" t="s">
        <v>264</v>
      </c>
      <c r="D120" s="100">
        <v>53</v>
      </c>
      <c r="E120" s="100">
        <v>33</v>
      </c>
      <c r="F120" s="100">
        <v>16</v>
      </c>
      <c r="G120" s="100">
        <v>8</v>
      </c>
      <c r="H120" s="100">
        <v>0</v>
      </c>
      <c r="I120" s="100">
        <v>9</v>
      </c>
      <c r="J120" s="100">
        <v>20</v>
      </c>
      <c r="K120" s="100">
        <v>0</v>
      </c>
      <c r="L120" s="100">
        <v>15</v>
      </c>
      <c r="M120" s="100">
        <v>5</v>
      </c>
    </row>
    <row r="121" spans="1:13" s="38" customFormat="1" ht="15">
      <c r="A121" s="387" t="s">
        <v>265</v>
      </c>
      <c r="B121" s="388"/>
      <c r="C121" s="72" t="s">
        <v>353</v>
      </c>
      <c r="D121" s="70">
        <f>SUM((D85):(D120))</f>
        <v>10563</v>
      </c>
      <c r="E121" s="70">
        <f>SUM((E85):(E120))</f>
        <v>7137</v>
      </c>
      <c r="F121" s="70">
        <f>SUM((F85):(F120))</f>
        <v>1235</v>
      </c>
      <c r="G121" s="70">
        <f>SUM((G85):(G120))</f>
        <v>1861</v>
      </c>
      <c r="H121" s="70">
        <f>SUM((H85):(H120))</f>
        <v>267</v>
      </c>
      <c r="I121" s="70">
        <f>SUM((I85):(I120))</f>
        <v>3774</v>
      </c>
      <c r="J121" s="70">
        <f>SUM((J85):(J120))</f>
        <v>3426</v>
      </c>
      <c r="K121" s="70">
        <f>SUM((K85):(K120))</f>
        <v>1726</v>
      </c>
      <c r="L121" s="70">
        <f>SUM((L85):(L120))</f>
        <v>1106</v>
      </c>
      <c r="M121" s="70">
        <f>SUM((M85):(M120))</f>
        <v>594</v>
      </c>
    </row>
    <row r="122" spans="1:13" s="38" customFormat="1" ht="12.7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</row>
    <row r="123" spans="1:13" s="38" customFormat="1" ht="15">
      <c r="A123" s="375">
        <v>114</v>
      </c>
      <c r="B123" s="376"/>
      <c r="C123" s="51" t="s">
        <v>267</v>
      </c>
      <c r="D123" s="70">
        <f aca="true" t="shared" si="0" ref="D123:M123">(D83+D121)</f>
        <v>24943</v>
      </c>
      <c r="E123" s="70">
        <f t="shared" si="0"/>
        <v>18449</v>
      </c>
      <c r="F123" s="70">
        <f t="shared" si="0"/>
        <v>3072</v>
      </c>
      <c r="G123" s="70">
        <f t="shared" si="0"/>
        <v>4126</v>
      </c>
      <c r="H123" s="70">
        <f t="shared" si="0"/>
        <v>388</v>
      </c>
      <c r="I123" s="70">
        <f t="shared" si="0"/>
        <v>10863</v>
      </c>
      <c r="J123" s="70">
        <f t="shared" si="0"/>
        <v>6494</v>
      </c>
      <c r="K123" s="70">
        <f t="shared" si="0"/>
        <v>2802</v>
      </c>
      <c r="L123" s="70">
        <f t="shared" si="0"/>
        <v>2126</v>
      </c>
      <c r="M123" s="70">
        <f t="shared" si="0"/>
        <v>1566</v>
      </c>
    </row>
  </sheetData>
  <sheetProtection password="CE88" sheet="1" objects="1" scenarios="1"/>
  <mergeCells count="12">
    <mergeCell ref="A122:M122"/>
    <mergeCell ref="A83:B83"/>
    <mergeCell ref="A121:B121"/>
    <mergeCell ref="A123:B123"/>
    <mergeCell ref="A1:A3"/>
    <mergeCell ref="B1:B3"/>
    <mergeCell ref="C1:C3"/>
    <mergeCell ref="A84:M84"/>
    <mergeCell ref="E2:E3"/>
    <mergeCell ref="D2:D3"/>
    <mergeCell ref="F2:I2"/>
    <mergeCell ref="K2:M2"/>
  </mergeCells>
  <printOptions/>
  <pageMargins left="0.7480314960629921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 xml:space="preserve">&amp;C&amp;"Arial,Bold"&amp;12 8.3. Sociālo darbinieku, sociālo aprūpētāju un sociālo rehabilitētāju kvalifikācijas pilnveide atbilstoši profesijai </oddHeader>
    <oddFooter>&amp;L
&amp;8SPP Statistiskās informācijas un analīzes daļa&amp;R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L130"/>
  <sheetViews>
    <sheetView workbookViewId="0" topLeftCell="A64">
      <selection activeCell="C97" sqref="C97"/>
    </sheetView>
  </sheetViews>
  <sheetFormatPr defaultColWidth="9.140625" defaultRowHeight="12.75"/>
  <cols>
    <col min="1" max="1" width="4.8515625" style="62" customWidth="1"/>
    <col min="2" max="2" width="16.421875" style="45" bestFit="1" customWidth="1"/>
    <col min="3" max="3" width="50.7109375" style="45" customWidth="1"/>
    <col min="4" max="4" width="9.7109375" style="45" customWidth="1"/>
    <col min="5" max="5" width="8.7109375" style="45" customWidth="1"/>
    <col min="6" max="6" width="9.57421875" style="45" customWidth="1"/>
    <col min="7" max="7" width="6.140625" style="45" customWidth="1"/>
    <col min="8" max="8" width="6.8515625" style="45" customWidth="1"/>
    <col min="9" max="9" width="6.57421875" style="45" customWidth="1"/>
    <col min="10" max="10" width="7.00390625" style="45" customWidth="1"/>
    <col min="11" max="11" width="6.140625" style="45" customWidth="1"/>
    <col min="12" max="12" width="5.7109375" style="45" customWidth="1"/>
    <col min="13" max="16384" width="9.140625" style="45" customWidth="1"/>
  </cols>
  <sheetData>
    <row r="1" spans="1:12" s="38" customFormat="1" ht="33.75">
      <c r="A1" s="205" t="s">
        <v>104</v>
      </c>
      <c r="B1" s="208" t="s">
        <v>105</v>
      </c>
      <c r="C1" s="208" t="s">
        <v>106</v>
      </c>
      <c r="D1" s="37" t="s">
        <v>636</v>
      </c>
      <c r="E1" s="37" t="s">
        <v>637</v>
      </c>
      <c r="F1" s="37" t="s">
        <v>638</v>
      </c>
      <c r="G1" s="37" t="s">
        <v>639</v>
      </c>
      <c r="H1" s="37" t="s">
        <v>640</v>
      </c>
      <c r="I1" s="37" t="s">
        <v>641</v>
      </c>
      <c r="J1" s="37" t="s">
        <v>642</v>
      </c>
      <c r="K1" s="37" t="s">
        <v>643</v>
      </c>
      <c r="L1" s="37" t="s">
        <v>644</v>
      </c>
    </row>
    <row r="2" spans="1:12" s="38" customFormat="1" ht="12.75" customHeight="1">
      <c r="A2" s="206"/>
      <c r="B2" s="208"/>
      <c r="C2" s="208"/>
      <c r="D2" s="305" t="s">
        <v>645</v>
      </c>
      <c r="E2" s="305" t="s">
        <v>646</v>
      </c>
      <c r="F2" s="305" t="s">
        <v>647</v>
      </c>
      <c r="G2" s="382" t="s">
        <v>648</v>
      </c>
      <c r="H2" s="384" t="s">
        <v>110</v>
      </c>
      <c r="I2" s="385"/>
      <c r="J2" s="385"/>
      <c r="K2" s="385"/>
      <c r="L2" s="386"/>
    </row>
    <row r="3" spans="1:12" s="38" customFormat="1" ht="63.75" customHeight="1">
      <c r="A3" s="207"/>
      <c r="B3" s="209"/>
      <c r="C3" s="209"/>
      <c r="D3" s="306"/>
      <c r="E3" s="306"/>
      <c r="F3" s="306"/>
      <c r="G3" s="383"/>
      <c r="H3" s="40" t="s">
        <v>650</v>
      </c>
      <c r="I3" s="40" t="s">
        <v>651</v>
      </c>
      <c r="J3" s="40" t="s">
        <v>652</v>
      </c>
      <c r="K3" s="40" t="s">
        <v>653</v>
      </c>
      <c r="L3" s="37" t="s">
        <v>654</v>
      </c>
    </row>
    <row r="4" spans="1:12" s="108" customFormat="1" ht="12" customHeight="1" thickBot="1">
      <c r="A4" s="42" t="s">
        <v>115</v>
      </c>
      <c r="B4" s="42" t="s">
        <v>116</v>
      </c>
      <c r="C4" s="42" t="s">
        <v>117</v>
      </c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</row>
    <row r="5" spans="1:12" ht="12.75">
      <c r="A5" s="43">
        <v>1</v>
      </c>
      <c r="B5" s="44" t="s">
        <v>118</v>
      </c>
      <c r="C5" s="44" t="s">
        <v>119</v>
      </c>
      <c r="D5" s="44">
        <v>2184</v>
      </c>
      <c r="E5" s="44">
        <v>940</v>
      </c>
      <c r="F5" s="44">
        <v>13.29</v>
      </c>
      <c r="G5" s="44">
        <v>109</v>
      </c>
      <c r="H5" s="44">
        <v>13</v>
      </c>
      <c r="I5" s="44">
        <v>69</v>
      </c>
      <c r="J5" s="44">
        <v>0</v>
      </c>
      <c r="K5" s="44">
        <v>11</v>
      </c>
      <c r="L5" s="44">
        <v>16</v>
      </c>
    </row>
    <row r="6" spans="1:12" ht="12.75">
      <c r="A6" s="47">
        <v>2</v>
      </c>
      <c r="B6" s="48" t="s">
        <v>120</v>
      </c>
      <c r="C6" s="48" t="s">
        <v>121</v>
      </c>
      <c r="D6" s="48">
        <v>0</v>
      </c>
      <c r="E6" s="48">
        <v>132.29</v>
      </c>
      <c r="F6" s="48">
        <v>5.51</v>
      </c>
      <c r="G6" s="48">
        <v>7</v>
      </c>
      <c r="H6" s="48">
        <v>0</v>
      </c>
      <c r="I6" s="48">
        <v>0</v>
      </c>
      <c r="J6" s="48">
        <v>3</v>
      </c>
      <c r="K6" s="48">
        <v>4</v>
      </c>
      <c r="L6" s="48">
        <v>0</v>
      </c>
    </row>
    <row r="7" spans="1:12" ht="12.75">
      <c r="A7" s="47">
        <v>3</v>
      </c>
      <c r="B7" s="48" t="s">
        <v>120</v>
      </c>
      <c r="C7" s="48" t="s">
        <v>122</v>
      </c>
      <c r="D7" s="48">
        <v>1074.2</v>
      </c>
      <c r="E7" s="48">
        <v>7.5</v>
      </c>
      <c r="F7" s="48">
        <v>7.56</v>
      </c>
      <c r="G7" s="48">
        <v>70</v>
      </c>
      <c r="H7" s="48">
        <v>5</v>
      </c>
      <c r="I7" s="48">
        <v>60</v>
      </c>
      <c r="J7" s="48">
        <v>5</v>
      </c>
      <c r="K7" s="48">
        <v>0</v>
      </c>
      <c r="L7" s="48">
        <v>0</v>
      </c>
    </row>
    <row r="8" spans="1:12" ht="12.75">
      <c r="A8" s="47">
        <v>4</v>
      </c>
      <c r="B8" s="48" t="s">
        <v>120</v>
      </c>
      <c r="C8" s="48" t="s">
        <v>123</v>
      </c>
      <c r="D8" s="48">
        <v>789</v>
      </c>
      <c r="E8" s="48">
        <v>0</v>
      </c>
      <c r="F8" s="48">
        <v>7.11</v>
      </c>
      <c r="G8" s="48">
        <v>64</v>
      </c>
      <c r="H8" s="48">
        <v>12</v>
      </c>
      <c r="I8" s="48">
        <v>49</v>
      </c>
      <c r="J8" s="48">
        <v>3</v>
      </c>
      <c r="K8" s="48">
        <v>0</v>
      </c>
      <c r="L8" s="48">
        <v>0</v>
      </c>
    </row>
    <row r="9" spans="1:12" ht="12.75">
      <c r="A9" s="47">
        <v>5</v>
      </c>
      <c r="B9" s="48" t="s">
        <v>124</v>
      </c>
      <c r="C9" s="48" t="s">
        <v>125</v>
      </c>
      <c r="D9" s="48">
        <v>1472</v>
      </c>
      <c r="E9" s="48">
        <v>0</v>
      </c>
      <c r="F9" s="48">
        <v>7.96</v>
      </c>
      <c r="G9" s="48">
        <v>89</v>
      </c>
      <c r="H9" s="48">
        <v>9</v>
      </c>
      <c r="I9" s="48">
        <v>49</v>
      </c>
      <c r="J9" s="48">
        <v>28</v>
      </c>
      <c r="K9" s="48">
        <v>3</v>
      </c>
      <c r="L9" s="48">
        <v>0</v>
      </c>
    </row>
    <row r="10" spans="1:12" ht="12.75">
      <c r="A10" s="47">
        <v>6</v>
      </c>
      <c r="B10" s="48" t="s">
        <v>126</v>
      </c>
      <c r="C10" s="48" t="s">
        <v>127</v>
      </c>
      <c r="D10" s="48">
        <v>593.8</v>
      </c>
      <c r="E10" s="48">
        <v>0</v>
      </c>
      <c r="F10" s="48">
        <v>8.73</v>
      </c>
      <c r="G10" s="48">
        <v>33</v>
      </c>
      <c r="H10" s="48">
        <v>2</v>
      </c>
      <c r="I10" s="48">
        <v>30</v>
      </c>
      <c r="J10" s="48">
        <v>0</v>
      </c>
      <c r="K10" s="48">
        <v>1</v>
      </c>
      <c r="L10" s="48">
        <v>0</v>
      </c>
    </row>
    <row r="11" spans="1:12" ht="12.75">
      <c r="A11" s="47">
        <v>7</v>
      </c>
      <c r="B11" s="48" t="s">
        <v>126</v>
      </c>
      <c r="C11" s="48" t="s">
        <v>128</v>
      </c>
      <c r="D11" s="48">
        <v>2137</v>
      </c>
      <c r="E11" s="48">
        <v>7.6</v>
      </c>
      <c r="F11" s="48">
        <v>7.52</v>
      </c>
      <c r="G11" s="48">
        <v>179</v>
      </c>
      <c r="H11" s="48">
        <v>71</v>
      </c>
      <c r="I11" s="48">
        <v>108</v>
      </c>
      <c r="J11" s="48">
        <v>0</v>
      </c>
      <c r="K11" s="48">
        <v>0</v>
      </c>
      <c r="L11" s="48">
        <v>0</v>
      </c>
    </row>
    <row r="12" spans="1:12" ht="12.75">
      <c r="A12" s="47">
        <v>8</v>
      </c>
      <c r="B12" s="48" t="s">
        <v>126</v>
      </c>
      <c r="C12" s="48" t="s">
        <v>129</v>
      </c>
      <c r="D12" s="48">
        <v>763.2</v>
      </c>
      <c r="E12" s="48">
        <v>228.9</v>
      </c>
      <c r="F12" s="48">
        <v>9.82</v>
      </c>
      <c r="G12" s="48">
        <v>52</v>
      </c>
      <c r="H12" s="48">
        <v>8</v>
      </c>
      <c r="I12" s="48">
        <v>27</v>
      </c>
      <c r="J12" s="48">
        <v>15</v>
      </c>
      <c r="K12" s="48">
        <v>2</v>
      </c>
      <c r="L12" s="48">
        <v>0</v>
      </c>
    </row>
    <row r="13" spans="1:12" ht="12.75">
      <c r="A13" s="47">
        <v>9</v>
      </c>
      <c r="B13" s="48" t="s">
        <v>126</v>
      </c>
      <c r="C13" s="48" t="s">
        <v>130</v>
      </c>
      <c r="D13" s="48">
        <v>1485</v>
      </c>
      <c r="E13" s="48">
        <v>0</v>
      </c>
      <c r="F13" s="48">
        <v>8.39</v>
      </c>
      <c r="G13" s="48">
        <v>105</v>
      </c>
      <c r="H13" s="48">
        <v>58</v>
      </c>
      <c r="I13" s="48">
        <v>28</v>
      </c>
      <c r="J13" s="48">
        <v>11</v>
      </c>
      <c r="K13" s="48">
        <v>8</v>
      </c>
      <c r="L13" s="48">
        <v>0</v>
      </c>
    </row>
    <row r="14" spans="1:12" ht="12.75">
      <c r="A14" s="47">
        <v>10</v>
      </c>
      <c r="B14" s="48" t="s">
        <v>126</v>
      </c>
      <c r="C14" s="48" t="s">
        <v>131</v>
      </c>
      <c r="D14" s="48">
        <v>2456</v>
      </c>
      <c r="E14" s="48">
        <v>0</v>
      </c>
      <c r="F14" s="48">
        <v>7.27</v>
      </c>
      <c r="G14" s="48">
        <v>186</v>
      </c>
      <c r="H14" s="48">
        <v>0</v>
      </c>
      <c r="I14" s="48">
        <v>186</v>
      </c>
      <c r="J14" s="48">
        <v>0</v>
      </c>
      <c r="K14" s="48">
        <v>0</v>
      </c>
      <c r="L14" s="48">
        <v>0</v>
      </c>
    </row>
    <row r="15" spans="1:12" ht="12.75">
      <c r="A15" s="47">
        <v>11</v>
      </c>
      <c r="B15" s="48" t="s">
        <v>126</v>
      </c>
      <c r="C15" s="48" t="s">
        <v>132</v>
      </c>
      <c r="D15" s="48">
        <v>113.2</v>
      </c>
      <c r="E15" s="48">
        <v>0</v>
      </c>
      <c r="F15" s="48">
        <v>8.71</v>
      </c>
      <c r="G15" s="48">
        <v>7</v>
      </c>
      <c r="H15" s="48">
        <v>0</v>
      </c>
      <c r="I15" s="48">
        <v>7</v>
      </c>
      <c r="J15" s="48">
        <v>0</v>
      </c>
      <c r="K15" s="48">
        <v>0</v>
      </c>
      <c r="L15" s="48">
        <v>0</v>
      </c>
    </row>
    <row r="16" spans="1:12" ht="12.75">
      <c r="A16" s="47">
        <v>12</v>
      </c>
      <c r="B16" s="48" t="s">
        <v>133</v>
      </c>
      <c r="C16" s="48" t="s">
        <v>134</v>
      </c>
      <c r="D16" s="48">
        <v>1380</v>
      </c>
      <c r="E16" s="48">
        <v>0</v>
      </c>
      <c r="F16" s="48">
        <v>10.78</v>
      </c>
      <c r="G16" s="48">
        <v>73</v>
      </c>
      <c r="H16" s="48">
        <v>8</v>
      </c>
      <c r="I16" s="48">
        <v>63</v>
      </c>
      <c r="J16" s="48">
        <v>0</v>
      </c>
      <c r="K16" s="48">
        <v>2</v>
      </c>
      <c r="L16" s="48">
        <v>0</v>
      </c>
    </row>
    <row r="17" spans="1:12" ht="12.75">
      <c r="A17" s="47">
        <v>13</v>
      </c>
      <c r="B17" s="48" t="s">
        <v>135</v>
      </c>
      <c r="C17" s="48" t="s">
        <v>136</v>
      </c>
      <c r="D17" s="48">
        <v>679.5</v>
      </c>
      <c r="E17" s="48">
        <v>121.9</v>
      </c>
      <c r="F17" s="48">
        <v>8.35</v>
      </c>
      <c r="G17" s="48">
        <v>50</v>
      </c>
      <c r="H17" s="48">
        <v>6</v>
      </c>
      <c r="I17" s="48">
        <v>33</v>
      </c>
      <c r="J17" s="48">
        <v>7</v>
      </c>
      <c r="K17" s="48">
        <v>3</v>
      </c>
      <c r="L17" s="48">
        <v>1</v>
      </c>
    </row>
    <row r="18" spans="1:12" ht="12.75">
      <c r="A18" s="47">
        <v>14</v>
      </c>
      <c r="B18" s="48" t="s">
        <v>135</v>
      </c>
      <c r="C18" s="48" t="s">
        <v>137</v>
      </c>
      <c r="D18" s="48">
        <v>294.9</v>
      </c>
      <c r="E18" s="48">
        <v>0</v>
      </c>
      <c r="F18" s="48">
        <v>6.7</v>
      </c>
      <c r="G18" s="48">
        <v>16</v>
      </c>
      <c r="H18" s="48">
        <v>4</v>
      </c>
      <c r="I18" s="48">
        <v>4</v>
      </c>
      <c r="J18" s="48">
        <v>0</v>
      </c>
      <c r="K18" s="48">
        <v>8</v>
      </c>
      <c r="L18" s="48">
        <v>0</v>
      </c>
    </row>
    <row r="19" spans="1:12" ht="12.75">
      <c r="A19" s="47">
        <v>15</v>
      </c>
      <c r="B19" s="48" t="s">
        <v>135</v>
      </c>
      <c r="C19" s="48" t="s">
        <v>138</v>
      </c>
      <c r="D19" s="48">
        <v>83.9</v>
      </c>
      <c r="E19" s="48">
        <v>0</v>
      </c>
      <c r="F19" s="48">
        <v>6.99</v>
      </c>
      <c r="G19" s="48">
        <v>4</v>
      </c>
      <c r="H19" s="48">
        <v>0</v>
      </c>
      <c r="I19" s="48">
        <v>1</v>
      </c>
      <c r="J19" s="48">
        <v>2</v>
      </c>
      <c r="K19" s="48">
        <v>1</v>
      </c>
      <c r="L19" s="48">
        <v>0</v>
      </c>
    </row>
    <row r="20" spans="1:12" ht="12.75">
      <c r="A20" s="47">
        <v>16</v>
      </c>
      <c r="B20" s="48" t="s">
        <v>139</v>
      </c>
      <c r="C20" s="48" t="s">
        <v>140</v>
      </c>
      <c r="D20" s="48">
        <v>213.3</v>
      </c>
      <c r="E20" s="48">
        <v>0</v>
      </c>
      <c r="F20" s="48">
        <v>5.61</v>
      </c>
      <c r="G20" s="48">
        <v>9</v>
      </c>
      <c r="H20" s="48">
        <v>0</v>
      </c>
      <c r="I20" s="48">
        <v>1</v>
      </c>
      <c r="J20" s="48">
        <v>2</v>
      </c>
      <c r="K20" s="48">
        <v>2</v>
      </c>
      <c r="L20" s="48">
        <v>4</v>
      </c>
    </row>
    <row r="21" spans="1:12" ht="12.75">
      <c r="A21" s="47">
        <v>17</v>
      </c>
      <c r="B21" s="48" t="s">
        <v>139</v>
      </c>
      <c r="C21" s="48" t="s">
        <v>141</v>
      </c>
      <c r="D21" s="48">
        <v>539</v>
      </c>
      <c r="E21" s="48">
        <v>0</v>
      </c>
      <c r="F21" s="48">
        <v>5.99</v>
      </c>
      <c r="G21" s="48">
        <v>25</v>
      </c>
      <c r="H21" s="48">
        <v>0</v>
      </c>
      <c r="I21" s="48">
        <v>5</v>
      </c>
      <c r="J21" s="48">
        <v>8</v>
      </c>
      <c r="K21" s="48">
        <v>6</v>
      </c>
      <c r="L21" s="48">
        <v>6</v>
      </c>
    </row>
    <row r="22" spans="1:12" ht="12.75">
      <c r="A22" s="47">
        <v>18</v>
      </c>
      <c r="B22" s="48" t="s">
        <v>142</v>
      </c>
      <c r="C22" s="48" t="s">
        <v>143</v>
      </c>
      <c r="D22" s="48">
        <v>2234</v>
      </c>
      <c r="E22" s="48">
        <v>0</v>
      </c>
      <c r="F22" s="48">
        <v>8.56</v>
      </c>
      <c r="G22" s="48">
        <v>162</v>
      </c>
      <c r="H22" s="48">
        <v>43</v>
      </c>
      <c r="I22" s="48">
        <v>113</v>
      </c>
      <c r="J22" s="48">
        <v>6</v>
      </c>
      <c r="K22" s="48">
        <v>0</v>
      </c>
      <c r="L22" s="48">
        <v>0</v>
      </c>
    </row>
    <row r="23" spans="1:12" ht="12.75">
      <c r="A23" s="47">
        <v>19</v>
      </c>
      <c r="B23" s="48" t="s">
        <v>144</v>
      </c>
      <c r="C23" s="48" t="s">
        <v>145</v>
      </c>
      <c r="D23" s="48">
        <v>194.9</v>
      </c>
      <c r="E23" s="48">
        <v>0</v>
      </c>
      <c r="F23" s="48">
        <v>10.83</v>
      </c>
      <c r="G23" s="48">
        <v>12</v>
      </c>
      <c r="H23" s="48">
        <v>6</v>
      </c>
      <c r="I23" s="48">
        <v>6</v>
      </c>
      <c r="J23" s="48">
        <v>0</v>
      </c>
      <c r="K23" s="48">
        <v>0</v>
      </c>
      <c r="L23" s="48">
        <v>0</v>
      </c>
    </row>
    <row r="24" spans="1:12" ht="12.75">
      <c r="A24" s="47">
        <v>20</v>
      </c>
      <c r="B24" s="48" t="s">
        <v>144</v>
      </c>
      <c r="C24" s="48" t="s">
        <v>146</v>
      </c>
      <c r="D24" s="48">
        <v>412.8</v>
      </c>
      <c r="E24" s="48">
        <v>0</v>
      </c>
      <c r="F24" s="48">
        <v>7.94</v>
      </c>
      <c r="G24" s="48">
        <v>32</v>
      </c>
      <c r="H24" s="48">
        <v>16</v>
      </c>
      <c r="I24" s="48">
        <v>12</v>
      </c>
      <c r="J24" s="48">
        <v>4</v>
      </c>
      <c r="K24" s="48">
        <v>0</v>
      </c>
      <c r="L24" s="48">
        <v>0</v>
      </c>
    </row>
    <row r="25" spans="1:12" ht="12.75">
      <c r="A25" s="47">
        <v>21</v>
      </c>
      <c r="B25" s="48" t="s">
        <v>144</v>
      </c>
      <c r="C25" s="48" t="s">
        <v>147</v>
      </c>
      <c r="D25" s="48">
        <v>366</v>
      </c>
      <c r="E25" s="48">
        <v>0</v>
      </c>
      <c r="F25" s="48">
        <v>7.63</v>
      </c>
      <c r="G25" s="48">
        <v>18</v>
      </c>
      <c r="H25" s="48">
        <v>0</v>
      </c>
      <c r="I25" s="48">
        <v>7</v>
      </c>
      <c r="J25" s="48">
        <v>6</v>
      </c>
      <c r="K25" s="48">
        <v>3</v>
      </c>
      <c r="L25" s="48">
        <v>2</v>
      </c>
    </row>
    <row r="26" spans="1:12" ht="12.75">
      <c r="A26" s="47">
        <v>22</v>
      </c>
      <c r="B26" s="48" t="s">
        <v>148</v>
      </c>
      <c r="C26" s="48" t="s">
        <v>149</v>
      </c>
      <c r="D26" s="48">
        <v>690</v>
      </c>
      <c r="E26" s="48">
        <v>0</v>
      </c>
      <c r="F26" s="48">
        <v>7.04</v>
      </c>
      <c r="G26" s="48">
        <v>61</v>
      </c>
      <c r="H26" s="48">
        <v>23</v>
      </c>
      <c r="I26" s="48">
        <v>38</v>
      </c>
      <c r="J26" s="48">
        <v>0</v>
      </c>
      <c r="K26" s="48">
        <v>0</v>
      </c>
      <c r="L26" s="48">
        <v>0</v>
      </c>
    </row>
    <row r="27" spans="1:12" ht="12.75">
      <c r="A27" s="47">
        <v>23</v>
      </c>
      <c r="B27" s="48" t="s">
        <v>148</v>
      </c>
      <c r="C27" s="48" t="s">
        <v>150</v>
      </c>
      <c r="D27" s="48">
        <v>458.4</v>
      </c>
      <c r="E27" s="48">
        <v>408.1</v>
      </c>
      <c r="F27" s="48">
        <v>13.33</v>
      </c>
      <c r="G27" s="48">
        <v>30</v>
      </c>
      <c r="H27" s="48">
        <v>6</v>
      </c>
      <c r="I27" s="48">
        <v>11</v>
      </c>
      <c r="J27" s="48">
        <v>12</v>
      </c>
      <c r="K27" s="48">
        <v>1</v>
      </c>
      <c r="L27" s="48">
        <v>0</v>
      </c>
    </row>
    <row r="28" spans="1:12" ht="12.75">
      <c r="A28" s="47">
        <v>24</v>
      </c>
      <c r="B28" s="48" t="s">
        <v>148</v>
      </c>
      <c r="C28" s="48" t="s">
        <v>151</v>
      </c>
      <c r="D28" s="48">
        <v>132.1</v>
      </c>
      <c r="E28" s="48">
        <v>0</v>
      </c>
      <c r="F28" s="48">
        <v>6</v>
      </c>
      <c r="G28" s="48">
        <v>6</v>
      </c>
      <c r="H28" s="48">
        <v>0</v>
      </c>
      <c r="I28" s="48">
        <v>1</v>
      </c>
      <c r="J28" s="48">
        <v>0</v>
      </c>
      <c r="K28" s="48">
        <v>5</v>
      </c>
      <c r="L28" s="48">
        <v>0</v>
      </c>
    </row>
    <row r="29" spans="1:12" ht="12.75">
      <c r="A29" s="47">
        <v>25</v>
      </c>
      <c r="B29" s="48" t="s">
        <v>152</v>
      </c>
      <c r="C29" s="48" t="s">
        <v>153</v>
      </c>
      <c r="D29" s="48">
        <v>493</v>
      </c>
      <c r="E29" s="48">
        <v>0</v>
      </c>
      <c r="F29" s="48">
        <v>6.85</v>
      </c>
      <c r="G29" s="48">
        <v>27</v>
      </c>
      <c r="H29" s="48">
        <v>0</v>
      </c>
      <c r="I29" s="48">
        <v>7</v>
      </c>
      <c r="J29" s="48">
        <v>19</v>
      </c>
      <c r="K29" s="48">
        <v>1</v>
      </c>
      <c r="L29" s="48">
        <v>0</v>
      </c>
    </row>
    <row r="30" spans="1:12" ht="12.75">
      <c r="A30" s="47">
        <v>26</v>
      </c>
      <c r="B30" s="48" t="s">
        <v>154</v>
      </c>
      <c r="C30" s="48" t="s">
        <v>155</v>
      </c>
      <c r="D30" s="48">
        <v>612</v>
      </c>
      <c r="E30" s="48">
        <v>6</v>
      </c>
      <c r="F30" s="48">
        <v>6.18</v>
      </c>
      <c r="G30" s="48">
        <v>57</v>
      </c>
      <c r="H30" s="48">
        <v>22</v>
      </c>
      <c r="I30" s="48">
        <v>24</v>
      </c>
      <c r="J30" s="48">
        <v>11</v>
      </c>
      <c r="K30" s="48">
        <v>0</v>
      </c>
      <c r="L30" s="48">
        <v>0</v>
      </c>
    </row>
    <row r="31" spans="1:12" ht="12.75">
      <c r="A31" s="47">
        <v>27</v>
      </c>
      <c r="B31" s="48" t="s">
        <v>156</v>
      </c>
      <c r="C31" s="48" t="s">
        <v>157</v>
      </c>
      <c r="D31" s="48">
        <v>106</v>
      </c>
      <c r="E31" s="48">
        <v>0</v>
      </c>
      <c r="F31" s="48">
        <v>9.64</v>
      </c>
      <c r="G31" s="48">
        <v>7</v>
      </c>
      <c r="H31" s="48">
        <v>2</v>
      </c>
      <c r="I31" s="48">
        <v>4</v>
      </c>
      <c r="J31" s="48">
        <v>1</v>
      </c>
      <c r="K31" s="48">
        <v>0</v>
      </c>
      <c r="L31" s="48">
        <v>0</v>
      </c>
    </row>
    <row r="32" spans="1:12" ht="12.75">
      <c r="A32" s="47">
        <v>28</v>
      </c>
      <c r="B32" s="48" t="s">
        <v>156</v>
      </c>
      <c r="C32" s="48" t="s">
        <v>158</v>
      </c>
      <c r="D32" s="48">
        <v>173.4</v>
      </c>
      <c r="E32" s="48">
        <v>0</v>
      </c>
      <c r="F32" s="48">
        <v>6.19</v>
      </c>
      <c r="G32" s="48">
        <v>11</v>
      </c>
      <c r="H32" s="48">
        <v>0</v>
      </c>
      <c r="I32" s="48">
        <v>3</v>
      </c>
      <c r="J32" s="48">
        <v>8</v>
      </c>
      <c r="K32" s="48">
        <v>0</v>
      </c>
      <c r="L32" s="48">
        <v>0</v>
      </c>
    </row>
    <row r="33" spans="1:12" ht="12.75">
      <c r="A33" s="47">
        <v>29</v>
      </c>
      <c r="B33" s="48" t="s">
        <v>159</v>
      </c>
      <c r="C33" s="48" t="s">
        <v>160</v>
      </c>
      <c r="D33" s="48">
        <v>1674</v>
      </c>
      <c r="E33" s="48">
        <v>388</v>
      </c>
      <c r="F33" s="48">
        <v>8.63</v>
      </c>
      <c r="G33" s="48">
        <v>127</v>
      </c>
      <c r="H33" s="48">
        <v>0</v>
      </c>
      <c r="I33" s="48">
        <v>113</v>
      </c>
      <c r="J33" s="48">
        <v>0</v>
      </c>
      <c r="K33" s="48">
        <v>14</v>
      </c>
      <c r="L33" s="48">
        <v>0</v>
      </c>
    </row>
    <row r="34" spans="1:12" ht="12.75">
      <c r="A34" s="47">
        <v>30</v>
      </c>
      <c r="B34" s="48" t="s">
        <v>159</v>
      </c>
      <c r="C34" s="48" t="s">
        <v>161</v>
      </c>
      <c r="D34" s="48">
        <v>155</v>
      </c>
      <c r="E34" s="48">
        <v>0</v>
      </c>
      <c r="F34" s="48">
        <v>6.2</v>
      </c>
      <c r="G34" s="48">
        <v>12</v>
      </c>
      <c r="H34" s="48">
        <v>2</v>
      </c>
      <c r="I34" s="48">
        <v>6</v>
      </c>
      <c r="J34" s="48">
        <v>2</v>
      </c>
      <c r="K34" s="48">
        <v>2</v>
      </c>
      <c r="L34" s="48">
        <v>0</v>
      </c>
    </row>
    <row r="35" spans="1:12" ht="12.75">
      <c r="A35" s="47">
        <v>31</v>
      </c>
      <c r="B35" s="48" t="s">
        <v>159</v>
      </c>
      <c r="C35" s="48" t="s">
        <v>162</v>
      </c>
      <c r="D35" s="48">
        <v>115.3</v>
      </c>
      <c r="E35" s="48">
        <v>0</v>
      </c>
      <c r="F35" s="48">
        <v>6.78</v>
      </c>
      <c r="G35" s="48">
        <v>8</v>
      </c>
      <c r="H35" s="48">
        <v>2</v>
      </c>
      <c r="I35" s="48">
        <v>3</v>
      </c>
      <c r="J35" s="48">
        <v>3</v>
      </c>
      <c r="K35" s="48">
        <v>0</v>
      </c>
      <c r="L35" s="48">
        <v>0</v>
      </c>
    </row>
    <row r="36" spans="1:12" ht="12.75">
      <c r="A36" s="47">
        <v>32</v>
      </c>
      <c r="B36" s="48" t="s">
        <v>163</v>
      </c>
      <c r="C36" s="48" t="s">
        <v>164</v>
      </c>
      <c r="D36" s="48">
        <v>107</v>
      </c>
      <c r="E36" s="48">
        <v>39.6</v>
      </c>
      <c r="F36" s="48">
        <v>24.43</v>
      </c>
      <c r="G36" s="48">
        <v>4</v>
      </c>
      <c r="H36" s="48">
        <v>1</v>
      </c>
      <c r="I36" s="48">
        <v>2</v>
      </c>
      <c r="J36" s="48">
        <v>1</v>
      </c>
      <c r="K36" s="48">
        <v>0</v>
      </c>
      <c r="L36" s="48">
        <v>0</v>
      </c>
    </row>
    <row r="37" spans="1:12" ht="12.75">
      <c r="A37" s="47">
        <v>33</v>
      </c>
      <c r="B37" s="48" t="s">
        <v>163</v>
      </c>
      <c r="C37" s="48" t="s">
        <v>165</v>
      </c>
      <c r="D37" s="48">
        <v>128.8</v>
      </c>
      <c r="E37" s="48">
        <v>0</v>
      </c>
      <c r="F37" s="48">
        <v>6.44</v>
      </c>
      <c r="G37" s="48">
        <v>9</v>
      </c>
      <c r="H37" s="48">
        <v>2</v>
      </c>
      <c r="I37" s="48">
        <v>4</v>
      </c>
      <c r="J37" s="48">
        <v>1</v>
      </c>
      <c r="K37" s="48">
        <v>2</v>
      </c>
      <c r="L37" s="48">
        <v>0</v>
      </c>
    </row>
    <row r="38" spans="1:12" ht="12.75">
      <c r="A38" s="47">
        <v>34</v>
      </c>
      <c r="B38" s="48" t="s">
        <v>163</v>
      </c>
      <c r="C38" s="48" t="s">
        <v>166</v>
      </c>
      <c r="D38" s="48">
        <v>1807</v>
      </c>
      <c r="E38" s="48">
        <v>343.8</v>
      </c>
      <c r="F38" s="48">
        <v>8.92</v>
      </c>
      <c r="G38" s="48">
        <v>116</v>
      </c>
      <c r="H38" s="48">
        <v>10</v>
      </c>
      <c r="I38" s="48">
        <v>91</v>
      </c>
      <c r="J38" s="48">
        <v>0</v>
      </c>
      <c r="K38" s="48">
        <v>1</v>
      </c>
      <c r="L38" s="48">
        <v>14</v>
      </c>
    </row>
    <row r="39" spans="1:12" ht="12.75">
      <c r="A39" s="47">
        <v>35</v>
      </c>
      <c r="B39" s="48" t="s">
        <v>163</v>
      </c>
      <c r="C39" s="48" t="s">
        <v>167</v>
      </c>
      <c r="D39" s="48">
        <v>270</v>
      </c>
      <c r="E39" s="48">
        <v>0</v>
      </c>
      <c r="F39" s="48">
        <v>9</v>
      </c>
      <c r="G39" s="48">
        <v>14</v>
      </c>
      <c r="H39" s="48">
        <v>2</v>
      </c>
      <c r="I39" s="48">
        <v>8</v>
      </c>
      <c r="J39" s="48">
        <v>1</v>
      </c>
      <c r="K39" s="48">
        <v>3</v>
      </c>
      <c r="L39" s="48">
        <v>0</v>
      </c>
    </row>
    <row r="40" spans="1:12" ht="12.75">
      <c r="A40" s="47">
        <v>36</v>
      </c>
      <c r="B40" s="48" t="s">
        <v>163</v>
      </c>
      <c r="C40" s="48" t="s">
        <v>168</v>
      </c>
      <c r="D40" s="48">
        <v>84.3</v>
      </c>
      <c r="E40" s="48">
        <v>0</v>
      </c>
      <c r="F40" s="48">
        <v>12.04</v>
      </c>
      <c r="G40" s="48">
        <v>7</v>
      </c>
      <c r="H40" s="48">
        <v>4</v>
      </c>
      <c r="I40" s="48">
        <v>3</v>
      </c>
      <c r="J40" s="48">
        <v>0</v>
      </c>
      <c r="K40" s="48">
        <v>0</v>
      </c>
      <c r="L40" s="48">
        <v>0</v>
      </c>
    </row>
    <row r="41" spans="1:12" ht="12.75">
      <c r="A41" s="47">
        <v>37</v>
      </c>
      <c r="B41" s="48" t="s">
        <v>169</v>
      </c>
      <c r="C41" s="48" t="s">
        <v>170</v>
      </c>
      <c r="D41" s="48">
        <v>305</v>
      </c>
      <c r="E41" s="48">
        <v>0</v>
      </c>
      <c r="F41" s="48">
        <v>5.08</v>
      </c>
      <c r="G41" s="48">
        <v>18</v>
      </c>
      <c r="H41" s="48">
        <v>0</v>
      </c>
      <c r="I41" s="48">
        <v>5</v>
      </c>
      <c r="J41" s="48">
        <v>3</v>
      </c>
      <c r="K41" s="48">
        <v>7</v>
      </c>
      <c r="L41" s="48">
        <v>3</v>
      </c>
    </row>
    <row r="42" spans="1:12" ht="12.75">
      <c r="A42" s="47">
        <v>38</v>
      </c>
      <c r="B42" s="48" t="s">
        <v>169</v>
      </c>
      <c r="C42" s="48" t="s">
        <v>171</v>
      </c>
      <c r="D42" s="48">
        <v>57</v>
      </c>
      <c r="E42" s="48">
        <v>169.6</v>
      </c>
      <c r="F42" s="48">
        <v>8.09</v>
      </c>
      <c r="G42" s="48">
        <v>12</v>
      </c>
      <c r="H42" s="48">
        <v>2</v>
      </c>
      <c r="I42" s="48">
        <v>5</v>
      </c>
      <c r="J42" s="48">
        <v>3</v>
      </c>
      <c r="K42" s="48">
        <v>1</v>
      </c>
      <c r="L42" s="48">
        <v>1</v>
      </c>
    </row>
    <row r="43" spans="1:12" ht="12.75">
      <c r="A43" s="47">
        <v>39</v>
      </c>
      <c r="B43" s="48" t="s">
        <v>169</v>
      </c>
      <c r="C43" s="48" t="s">
        <v>172</v>
      </c>
      <c r="D43" s="48">
        <v>142.8</v>
      </c>
      <c r="E43" s="48">
        <v>142.8</v>
      </c>
      <c r="F43" s="48">
        <v>12.42</v>
      </c>
      <c r="G43" s="48">
        <v>10</v>
      </c>
      <c r="H43" s="48">
        <v>1</v>
      </c>
      <c r="I43" s="48">
        <v>6</v>
      </c>
      <c r="J43" s="48">
        <v>2</v>
      </c>
      <c r="K43" s="48">
        <v>1</v>
      </c>
      <c r="L43" s="48">
        <v>0</v>
      </c>
    </row>
    <row r="44" spans="1:12" ht="12.75">
      <c r="A44" s="47">
        <v>40</v>
      </c>
      <c r="B44" s="48" t="s">
        <v>173</v>
      </c>
      <c r="C44" s="48" t="s">
        <v>174</v>
      </c>
      <c r="D44" s="48">
        <v>408</v>
      </c>
      <c r="E44" s="48">
        <v>68</v>
      </c>
      <c r="F44" s="48">
        <v>10.58</v>
      </c>
      <c r="G44" s="48">
        <v>21</v>
      </c>
      <c r="H44" s="48">
        <v>5</v>
      </c>
      <c r="I44" s="48">
        <v>11</v>
      </c>
      <c r="J44" s="48">
        <v>4</v>
      </c>
      <c r="K44" s="48">
        <v>0</v>
      </c>
      <c r="L44" s="48">
        <v>1</v>
      </c>
    </row>
    <row r="45" spans="1:12" ht="12.75">
      <c r="A45" s="47">
        <v>41</v>
      </c>
      <c r="B45" s="48" t="s">
        <v>173</v>
      </c>
      <c r="C45" s="48" t="s">
        <v>175</v>
      </c>
      <c r="D45" s="48">
        <v>189.6</v>
      </c>
      <c r="E45" s="48">
        <v>135.2</v>
      </c>
      <c r="F45" s="48">
        <v>10.83</v>
      </c>
      <c r="G45" s="48">
        <v>19</v>
      </c>
      <c r="H45" s="48">
        <v>6</v>
      </c>
      <c r="I45" s="48">
        <v>12</v>
      </c>
      <c r="J45" s="48">
        <v>1</v>
      </c>
      <c r="K45" s="48">
        <v>0</v>
      </c>
      <c r="L45" s="48">
        <v>0</v>
      </c>
    </row>
    <row r="46" spans="1:12" ht="12.75">
      <c r="A46" s="47">
        <v>42</v>
      </c>
      <c r="B46" s="48" t="s">
        <v>173</v>
      </c>
      <c r="C46" s="48" t="s">
        <v>176</v>
      </c>
      <c r="D46" s="48">
        <v>297</v>
      </c>
      <c r="E46" s="48">
        <v>0</v>
      </c>
      <c r="F46" s="48">
        <v>5.94</v>
      </c>
      <c r="G46" s="48">
        <v>16</v>
      </c>
      <c r="H46" s="48">
        <v>2</v>
      </c>
      <c r="I46" s="48">
        <v>5</v>
      </c>
      <c r="J46" s="48">
        <v>2</v>
      </c>
      <c r="K46" s="48">
        <v>2</v>
      </c>
      <c r="L46" s="48">
        <v>5</v>
      </c>
    </row>
    <row r="47" spans="1:12" ht="12.75">
      <c r="A47" s="47">
        <v>43</v>
      </c>
      <c r="B47" s="48" t="s">
        <v>177</v>
      </c>
      <c r="C47" s="48" t="s">
        <v>178</v>
      </c>
      <c r="D47" s="48">
        <v>101.6</v>
      </c>
      <c r="E47" s="48">
        <v>0</v>
      </c>
      <c r="F47" s="48">
        <v>12.7</v>
      </c>
      <c r="G47" s="48">
        <v>8</v>
      </c>
      <c r="H47" s="48">
        <v>8</v>
      </c>
      <c r="I47" s="48">
        <v>0</v>
      </c>
      <c r="J47" s="48">
        <v>0</v>
      </c>
      <c r="K47" s="48">
        <v>0</v>
      </c>
      <c r="L47" s="48">
        <v>0</v>
      </c>
    </row>
    <row r="48" spans="1:12" ht="12.75">
      <c r="A48" s="47">
        <v>44</v>
      </c>
      <c r="B48" s="48" t="s">
        <v>177</v>
      </c>
      <c r="C48" s="48" t="s">
        <v>179</v>
      </c>
      <c r="D48" s="48">
        <v>999.9</v>
      </c>
      <c r="E48" s="48">
        <v>0</v>
      </c>
      <c r="F48" s="48">
        <v>10.64</v>
      </c>
      <c r="G48" s="48">
        <v>55</v>
      </c>
      <c r="H48" s="48">
        <v>2</v>
      </c>
      <c r="I48" s="48">
        <v>34</v>
      </c>
      <c r="J48" s="48">
        <v>8</v>
      </c>
      <c r="K48" s="48">
        <v>5</v>
      </c>
      <c r="L48" s="48">
        <v>6</v>
      </c>
    </row>
    <row r="49" spans="1:12" ht="12.75">
      <c r="A49" s="47">
        <v>45</v>
      </c>
      <c r="B49" s="48" t="s">
        <v>180</v>
      </c>
      <c r="C49" s="48" t="s">
        <v>181</v>
      </c>
      <c r="D49" s="48">
        <v>514.7</v>
      </c>
      <c r="E49" s="48">
        <v>0</v>
      </c>
      <c r="F49" s="48">
        <v>9.71</v>
      </c>
      <c r="G49" s="48">
        <v>29</v>
      </c>
      <c r="H49" s="48">
        <v>6</v>
      </c>
      <c r="I49" s="48">
        <v>20</v>
      </c>
      <c r="J49" s="48">
        <v>3</v>
      </c>
      <c r="K49" s="48">
        <v>0</v>
      </c>
      <c r="L49" s="48">
        <v>0</v>
      </c>
    </row>
    <row r="50" spans="1:12" ht="12.75">
      <c r="A50" s="47">
        <v>46</v>
      </c>
      <c r="B50" s="48" t="s">
        <v>180</v>
      </c>
      <c r="C50" s="48" t="s">
        <v>182</v>
      </c>
      <c r="D50" s="48">
        <v>124.4</v>
      </c>
      <c r="E50" s="48">
        <v>0</v>
      </c>
      <c r="F50" s="48">
        <v>7.8</v>
      </c>
      <c r="G50" s="48">
        <v>9</v>
      </c>
      <c r="H50" s="48">
        <v>2</v>
      </c>
      <c r="I50" s="48">
        <v>7</v>
      </c>
      <c r="J50" s="48">
        <v>0</v>
      </c>
      <c r="K50" s="48">
        <v>0</v>
      </c>
      <c r="L50" s="48">
        <v>0</v>
      </c>
    </row>
    <row r="51" spans="1:12" ht="12.75">
      <c r="A51" s="47">
        <v>47</v>
      </c>
      <c r="B51" s="48" t="s">
        <v>180</v>
      </c>
      <c r="C51" s="48" t="s">
        <v>183</v>
      </c>
      <c r="D51" s="48">
        <v>116.7</v>
      </c>
      <c r="E51" s="48">
        <v>0</v>
      </c>
      <c r="F51" s="48">
        <v>6.48</v>
      </c>
      <c r="G51" s="48">
        <v>9</v>
      </c>
      <c r="H51" s="48">
        <v>2</v>
      </c>
      <c r="I51" s="48">
        <v>5</v>
      </c>
      <c r="J51" s="48">
        <v>1</v>
      </c>
      <c r="K51" s="48">
        <v>1</v>
      </c>
      <c r="L51" s="48">
        <v>0</v>
      </c>
    </row>
    <row r="52" spans="1:12" ht="12.75">
      <c r="A52" s="47">
        <v>48</v>
      </c>
      <c r="B52" s="48" t="s">
        <v>180</v>
      </c>
      <c r="C52" s="48" t="s">
        <v>184</v>
      </c>
      <c r="D52" s="48">
        <v>325.5</v>
      </c>
      <c r="E52" s="48">
        <v>0</v>
      </c>
      <c r="F52" s="48">
        <v>13.02</v>
      </c>
      <c r="G52" s="48">
        <v>11</v>
      </c>
      <c r="H52" s="48">
        <v>1</v>
      </c>
      <c r="I52" s="48">
        <v>7</v>
      </c>
      <c r="J52" s="48">
        <v>2</v>
      </c>
      <c r="K52" s="48">
        <v>1</v>
      </c>
      <c r="L52" s="48">
        <v>0</v>
      </c>
    </row>
    <row r="53" spans="1:12" ht="12.75">
      <c r="A53" s="47">
        <v>49</v>
      </c>
      <c r="B53" s="48" t="s">
        <v>180</v>
      </c>
      <c r="C53" s="48" t="s">
        <v>185</v>
      </c>
      <c r="D53" s="48">
        <v>150</v>
      </c>
      <c r="E53" s="48">
        <v>0</v>
      </c>
      <c r="F53" s="48">
        <v>8.33</v>
      </c>
      <c r="G53" s="48">
        <v>9</v>
      </c>
      <c r="H53" s="48">
        <v>2</v>
      </c>
      <c r="I53" s="48">
        <v>4</v>
      </c>
      <c r="J53" s="48">
        <v>3</v>
      </c>
      <c r="K53" s="48">
        <v>0</v>
      </c>
      <c r="L53" s="48">
        <v>0</v>
      </c>
    </row>
    <row r="54" spans="1:12" ht="12.75">
      <c r="A54" s="47">
        <v>50</v>
      </c>
      <c r="B54" s="48" t="s">
        <v>180</v>
      </c>
      <c r="C54" s="48" t="s">
        <v>186</v>
      </c>
      <c r="D54" s="48">
        <v>140.8</v>
      </c>
      <c r="E54" s="48">
        <v>0</v>
      </c>
      <c r="F54" s="48">
        <v>5.63</v>
      </c>
      <c r="G54" s="48">
        <v>14</v>
      </c>
      <c r="H54" s="48">
        <v>1</v>
      </c>
      <c r="I54" s="48">
        <v>12</v>
      </c>
      <c r="J54" s="48">
        <v>1</v>
      </c>
      <c r="K54" s="48">
        <v>0</v>
      </c>
      <c r="L54" s="48">
        <v>0</v>
      </c>
    </row>
    <row r="55" spans="1:12" ht="12.75">
      <c r="A55" s="47">
        <v>51</v>
      </c>
      <c r="B55" s="48" t="s">
        <v>180</v>
      </c>
      <c r="C55" s="48" t="s">
        <v>187</v>
      </c>
      <c r="D55" s="48">
        <v>124.6</v>
      </c>
      <c r="E55" s="48">
        <v>0</v>
      </c>
      <c r="F55" s="48">
        <v>6.92</v>
      </c>
      <c r="G55" s="48">
        <v>7</v>
      </c>
      <c r="H55" s="48">
        <v>1</v>
      </c>
      <c r="I55" s="48">
        <v>3</v>
      </c>
      <c r="J55" s="48">
        <v>1</v>
      </c>
      <c r="K55" s="48">
        <v>2</v>
      </c>
      <c r="L55" s="48">
        <v>0</v>
      </c>
    </row>
    <row r="56" spans="1:12" ht="12.75">
      <c r="A56" s="47">
        <v>52</v>
      </c>
      <c r="B56" s="48" t="s">
        <v>188</v>
      </c>
      <c r="C56" s="48" t="s">
        <v>189</v>
      </c>
      <c r="D56" s="48">
        <v>295.1</v>
      </c>
      <c r="E56" s="48">
        <v>0</v>
      </c>
      <c r="F56" s="48">
        <v>6.15</v>
      </c>
      <c r="G56" s="48">
        <v>20</v>
      </c>
      <c r="H56" s="48">
        <v>3</v>
      </c>
      <c r="I56" s="48">
        <v>5</v>
      </c>
      <c r="J56" s="48">
        <v>9</v>
      </c>
      <c r="K56" s="48">
        <v>2</v>
      </c>
      <c r="L56" s="48">
        <v>1</v>
      </c>
    </row>
    <row r="57" spans="1:12" ht="12.75">
      <c r="A57" s="47">
        <v>53</v>
      </c>
      <c r="B57" s="48" t="s">
        <v>190</v>
      </c>
      <c r="C57" s="48" t="s">
        <v>191</v>
      </c>
      <c r="D57" s="48">
        <v>230.83</v>
      </c>
      <c r="E57" s="48">
        <v>0</v>
      </c>
      <c r="F57" s="48">
        <v>10.04</v>
      </c>
      <c r="G57" s="48">
        <v>8</v>
      </c>
      <c r="H57" s="48">
        <v>0</v>
      </c>
      <c r="I57" s="48">
        <v>0</v>
      </c>
      <c r="J57" s="48">
        <v>4</v>
      </c>
      <c r="K57" s="48">
        <v>3</v>
      </c>
      <c r="L57" s="48">
        <v>1</v>
      </c>
    </row>
    <row r="58" spans="1:12" ht="12.75">
      <c r="A58" s="47">
        <v>54</v>
      </c>
      <c r="B58" s="48" t="s">
        <v>190</v>
      </c>
      <c r="C58" s="48" t="s">
        <v>192</v>
      </c>
      <c r="D58" s="48">
        <v>245.5</v>
      </c>
      <c r="E58" s="48">
        <v>0</v>
      </c>
      <c r="F58" s="48">
        <v>8.18</v>
      </c>
      <c r="G58" s="48">
        <v>15</v>
      </c>
      <c r="H58" s="48">
        <v>1</v>
      </c>
      <c r="I58" s="48">
        <v>13</v>
      </c>
      <c r="J58" s="48">
        <v>0</v>
      </c>
      <c r="K58" s="48">
        <v>1</v>
      </c>
      <c r="L58" s="48">
        <v>0</v>
      </c>
    </row>
    <row r="59" spans="1:12" ht="12.75">
      <c r="A59" s="47">
        <v>55</v>
      </c>
      <c r="B59" s="48" t="s">
        <v>190</v>
      </c>
      <c r="C59" s="48" t="s">
        <v>193</v>
      </c>
      <c r="D59" s="48">
        <v>145.5</v>
      </c>
      <c r="E59" s="48">
        <v>0</v>
      </c>
      <c r="F59" s="48">
        <v>8.08</v>
      </c>
      <c r="G59" s="48">
        <v>8</v>
      </c>
      <c r="H59" s="48">
        <v>2</v>
      </c>
      <c r="I59" s="48">
        <v>1</v>
      </c>
      <c r="J59" s="48">
        <v>4</v>
      </c>
      <c r="K59" s="48">
        <v>1</v>
      </c>
      <c r="L59" s="48">
        <v>0</v>
      </c>
    </row>
    <row r="60" spans="1:12" ht="12.75">
      <c r="A60" s="47">
        <v>56</v>
      </c>
      <c r="B60" s="48" t="s">
        <v>190</v>
      </c>
      <c r="C60" s="48" t="s">
        <v>194</v>
      </c>
      <c r="D60" s="48">
        <v>152</v>
      </c>
      <c r="E60" s="48">
        <v>112</v>
      </c>
      <c r="F60" s="48">
        <v>24</v>
      </c>
      <c r="G60" s="48">
        <v>6</v>
      </c>
      <c r="H60" s="48">
        <v>1</v>
      </c>
      <c r="I60" s="48">
        <v>3</v>
      </c>
      <c r="J60" s="48">
        <v>2</v>
      </c>
      <c r="K60" s="48">
        <v>0</v>
      </c>
      <c r="L60" s="48">
        <v>0</v>
      </c>
    </row>
    <row r="61" spans="1:12" ht="12.75">
      <c r="A61" s="47">
        <v>57</v>
      </c>
      <c r="B61" s="48" t="s">
        <v>190</v>
      </c>
      <c r="C61" s="48" t="s">
        <v>195</v>
      </c>
      <c r="D61" s="48">
        <v>186</v>
      </c>
      <c r="E61" s="48">
        <v>0</v>
      </c>
      <c r="F61" s="48">
        <v>6.2</v>
      </c>
      <c r="G61" s="48">
        <v>10</v>
      </c>
      <c r="H61" s="48">
        <v>0</v>
      </c>
      <c r="I61" s="48">
        <v>0</v>
      </c>
      <c r="J61" s="48">
        <v>10</v>
      </c>
      <c r="K61" s="48">
        <v>0</v>
      </c>
      <c r="L61" s="48">
        <v>0</v>
      </c>
    </row>
    <row r="62" spans="1:12" ht="12.75">
      <c r="A62" s="47">
        <v>58</v>
      </c>
      <c r="B62" s="48" t="s">
        <v>190</v>
      </c>
      <c r="C62" s="48" t="s">
        <v>196</v>
      </c>
      <c r="D62" s="48">
        <v>220</v>
      </c>
      <c r="E62" s="48">
        <v>0</v>
      </c>
      <c r="F62" s="48">
        <v>7.33</v>
      </c>
      <c r="G62" s="48">
        <v>12</v>
      </c>
      <c r="H62" s="48">
        <v>1</v>
      </c>
      <c r="I62" s="48">
        <v>5</v>
      </c>
      <c r="J62" s="48">
        <v>4</v>
      </c>
      <c r="K62" s="48">
        <v>2</v>
      </c>
      <c r="L62" s="48">
        <v>0</v>
      </c>
    </row>
    <row r="63" spans="1:12" ht="12.75">
      <c r="A63" s="47">
        <v>59</v>
      </c>
      <c r="B63" s="48" t="s">
        <v>190</v>
      </c>
      <c r="C63" s="48" t="s">
        <v>197</v>
      </c>
      <c r="D63" s="48">
        <v>211.3</v>
      </c>
      <c r="E63" s="48">
        <v>0</v>
      </c>
      <c r="F63" s="48">
        <v>6.82</v>
      </c>
      <c r="G63" s="48">
        <v>10</v>
      </c>
      <c r="H63" s="48">
        <v>0</v>
      </c>
      <c r="I63" s="48">
        <v>1</v>
      </c>
      <c r="J63" s="48">
        <v>7</v>
      </c>
      <c r="K63" s="48">
        <v>2</v>
      </c>
      <c r="L63" s="48">
        <v>0</v>
      </c>
    </row>
    <row r="64" spans="1:12" ht="12.75">
      <c r="A64" s="47">
        <v>60</v>
      </c>
      <c r="B64" s="48" t="s">
        <v>190</v>
      </c>
      <c r="C64" s="48" t="s">
        <v>198</v>
      </c>
      <c r="D64" s="48">
        <v>330.9</v>
      </c>
      <c r="E64" s="48">
        <v>0</v>
      </c>
      <c r="F64" s="48">
        <v>6.02</v>
      </c>
      <c r="G64" s="48">
        <v>19</v>
      </c>
      <c r="H64" s="48">
        <v>0</v>
      </c>
      <c r="I64" s="48">
        <v>8</v>
      </c>
      <c r="J64" s="48">
        <v>6</v>
      </c>
      <c r="K64" s="48">
        <v>4</v>
      </c>
      <c r="L64" s="48">
        <v>1</v>
      </c>
    </row>
    <row r="65" spans="1:12" ht="12.75">
      <c r="A65" s="47">
        <v>61</v>
      </c>
      <c r="B65" s="48" t="s">
        <v>190</v>
      </c>
      <c r="C65" s="48" t="s">
        <v>199</v>
      </c>
      <c r="D65" s="48">
        <v>283</v>
      </c>
      <c r="E65" s="48">
        <v>0</v>
      </c>
      <c r="F65" s="48">
        <v>16.65</v>
      </c>
      <c r="G65" s="48">
        <v>9</v>
      </c>
      <c r="H65" s="48">
        <v>1</v>
      </c>
      <c r="I65" s="48">
        <v>6</v>
      </c>
      <c r="J65" s="48">
        <v>2</v>
      </c>
      <c r="K65" s="48">
        <v>0</v>
      </c>
      <c r="L65" s="48">
        <v>0</v>
      </c>
    </row>
    <row r="66" spans="1:12" ht="12.75">
      <c r="A66" s="47">
        <v>62</v>
      </c>
      <c r="B66" s="48" t="s">
        <v>200</v>
      </c>
      <c r="C66" s="48" t="s">
        <v>201</v>
      </c>
      <c r="D66" s="48">
        <v>575</v>
      </c>
      <c r="E66" s="48">
        <v>0</v>
      </c>
      <c r="F66" s="48">
        <v>7.01</v>
      </c>
      <c r="G66" s="48">
        <v>37</v>
      </c>
      <c r="H66" s="48">
        <v>5</v>
      </c>
      <c r="I66" s="48">
        <v>21</v>
      </c>
      <c r="J66" s="48">
        <v>11</v>
      </c>
      <c r="K66" s="48">
        <v>0</v>
      </c>
      <c r="L66" s="48">
        <v>0</v>
      </c>
    </row>
    <row r="67" spans="1:12" ht="12.75">
      <c r="A67" s="47">
        <v>63</v>
      </c>
      <c r="B67" s="48" t="s">
        <v>202</v>
      </c>
      <c r="C67" s="48" t="s">
        <v>203</v>
      </c>
      <c r="D67" s="48">
        <v>385.7</v>
      </c>
      <c r="E67" s="48">
        <v>0</v>
      </c>
      <c r="F67" s="48">
        <v>7.14</v>
      </c>
      <c r="G67" s="48">
        <v>16</v>
      </c>
      <c r="H67" s="48">
        <v>0</v>
      </c>
      <c r="I67" s="48">
        <v>0</v>
      </c>
      <c r="J67" s="48">
        <v>9</v>
      </c>
      <c r="K67" s="48">
        <v>4</v>
      </c>
      <c r="L67" s="48">
        <v>3</v>
      </c>
    </row>
    <row r="68" spans="1:12" ht="12.75">
      <c r="A68" s="47">
        <v>64</v>
      </c>
      <c r="B68" s="48" t="s">
        <v>202</v>
      </c>
      <c r="C68" s="48" t="s">
        <v>204</v>
      </c>
      <c r="D68" s="48">
        <v>216</v>
      </c>
      <c r="E68" s="48">
        <v>0</v>
      </c>
      <c r="F68" s="48">
        <v>7.71</v>
      </c>
      <c r="G68" s="48">
        <v>6</v>
      </c>
      <c r="H68" s="48">
        <v>0</v>
      </c>
      <c r="I68" s="48">
        <v>0</v>
      </c>
      <c r="J68" s="48">
        <v>1</v>
      </c>
      <c r="K68" s="48">
        <v>4</v>
      </c>
      <c r="L68" s="48">
        <v>1</v>
      </c>
    </row>
    <row r="69" spans="1:12" ht="12.75">
      <c r="A69" s="47">
        <v>65</v>
      </c>
      <c r="B69" s="48" t="s">
        <v>205</v>
      </c>
      <c r="C69" s="48" t="s">
        <v>206</v>
      </c>
      <c r="D69" s="48">
        <v>695</v>
      </c>
      <c r="E69" s="48">
        <v>0</v>
      </c>
      <c r="F69" s="48">
        <v>12.87</v>
      </c>
      <c r="G69" s="48">
        <v>23</v>
      </c>
      <c r="H69" s="48">
        <v>3</v>
      </c>
      <c r="I69" s="48">
        <v>10</v>
      </c>
      <c r="J69" s="48">
        <v>8</v>
      </c>
      <c r="K69" s="48">
        <v>2</v>
      </c>
      <c r="L69" s="48">
        <v>0</v>
      </c>
    </row>
    <row r="70" spans="1:12" ht="12.75">
      <c r="A70" s="47">
        <v>66</v>
      </c>
      <c r="B70" s="48" t="s">
        <v>207</v>
      </c>
      <c r="C70" s="48" t="s">
        <v>208</v>
      </c>
      <c r="D70" s="48">
        <v>195</v>
      </c>
      <c r="E70" s="48">
        <v>0</v>
      </c>
      <c r="F70" s="48">
        <v>6.09</v>
      </c>
      <c r="G70" s="48">
        <v>13</v>
      </c>
      <c r="H70" s="48">
        <v>0</v>
      </c>
      <c r="I70" s="48">
        <v>7</v>
      </c>
      <c r="J70" s="48">
        <v>3</v>
      </c>
      <c r="K70" s="48">
        <v>3</v>
      </c>
      <c r="L70" s="48">
        <v>0</v>
      </c>
    </row>
    <row r="71" spans="1:12" ht="12.75">
      <c r="A71" s="47">
        <v>67</v>
      </c>
      <c r="B71" s="48" t="s">
        <v>207</v>
      </c>
      <c r="C71" s="48" t="s">
        <v>209</v>
      </c>
      <c r="D71" s="48">
        <v>466.9</v>
      </c>
      <c r="E71" s="48">
        <v>0</v>
      </c>
      <c r="F71" s="48">
        <v>16.68</v>
      </c>
      <c r="G71" s="48">
        <v>29</v>
      </c>
      <c r="H71" s="48">
        <v>29</v>
      </c>
      <c r="I71" s="48">
        <v>0</v>
      </c>
      <c r="J71" s="48">
        <v>0</v>
      </c>
      <c r="K71" s="48">
        <v>0</v>
      </c>
      <c r="L71" s="48">
        <v>0</v>
      </c>
    </row>
    <row r="72" spans="1:12" ht="12.75">
      <c r="A72" s="47">
        <v>68</v>
      </c>
      <c r="B72" s="48" t="s">
        <v>207</v>
      </c>
      <c r="C72" s="48" t="s">
        <v>210</v>
      </c>
      <c r="D72" s="48">
        <v>467.2</v>
      </c>
      <c r="E72" s="48">
        <v>0</v>
      </c>
      <c r="F72" s="48">
        <v>8.06</v>
      </c>
      <c r="G72" s="48">
        <v>27</v>
      </c>
      <c r="H72" s="48">
        <v>6</v>
      </c>
      <c r="I72" s="48">
        <v>12</v>
      </c>
      <c r="J72" s="48">
        <v>8</v>
      </c>
      <c r="K72" s="48">
        <v>1</v>
      </c>
      <c r="L72" s="48">
        <v>0</v>
      </c>
    </row>
    <row r="73" spans="1:12" ht="12.75">
      <c r="A73" s="47">
        <v>69</v>
      </c>
      <c r="B73" s="48" t="s">
        <v>207</v>
      </c>
      <c r="C73" s="48" t="s">
        <v>211</v>
      </c>
      <c r="D73" s="48">
        <v>217.5</v>
      </c>
      <c r="E73" s="48">
        <v>0</v>
      </c>
      <c r="F73" s="48">
        <v>14.5</v>
      </c>
      <c r="G73" s="48">
        <v>13</v>
      </c>
      <c r="H73" s="48">
        <v>3</v>
      </c>
      <c r="I73" s="48">
        <v>9</v>
      </c>
      <c r="J73" s="48">
        <v>1</v>
      </c>
      <c r="K73" s="48">
        <v>0</v>
      </c>
      <c r="L73" s="48">
        <v>0</v>
      </c>
    </row>
    <row r="74" spans="1:12" ht="12.75">
      <c r="A74" s="47">
        <v>70</v>
      </c>
      <c r="B74" s="48" t="s">
        <v>207</v>
      </c>
      <c r="C74" s="48" t="s">
        <v>212</v>
      </c>
      <c r="D74" s="48">
        <v>565.3</v>
      </c>
      <c r="E74" s="48">
        <v>226</v>
      </c>
      <c r="F74" s="48">
        <v>23.27</v>
      </c>
      <c r="G74" s="48">
        <v>16</v>
      </c>
      <c r="H74" s="48">
        <v>5</v>
      </c>
      <c r="I74" s="48">
        <v>5</v>
      </c>
      <c r="J74" s="48">
        <v>4</v>
      </c>
      <c r="K74" s="48">
        <v>2</v>
      </c>
      <c r="L74" s="48">
        <v>0</v>
      </c>
    </row>
    <row r="75" spans="1:12" ht="12.75">
      <c r="A75" s="47">
        <v>71</v>
      </c>
      <c r="B75" s="48" t="s">
        <v>213</v>
      </c>
      <c r="C75" s="48" t="s">
        <v>214</v>
      </c>
      <c r="D75" s="48">
        <v>172.2</v>
      </c>
      <c r="E75" s="48">
        <v>88</v>
      </c>
      <c r="F75" s="48">
        <v>5.91</v>
      </c>
      <c r="G75" s="48">
        <v>15</v>
      </c>
      <c r="H75" s="48">
        <v>0</v>
      </c>
      <c r="I75" s="48">
        <v>8</v>
      </c>
      <c r="J75" s="48">
        <v>3</v>
      </c>
      <c r="K75" s="48">
        <v>3</v>
      </c>
      <c r="L75" s="48">
        <v>1</v>
      </c>
    </row>
    <row r="76" spans="1:12" ht="12.75">
      <c r="A76" s="47">
        <v>72</v>
      </c>
      <c r="B76" s="48" t="s">
        <v>213</v>
      </c>
      <c r="C76" s="48" t="s">
        <v>215</v>
      </c>
      <c r="D76" s="48">
        <v>211.8</v>
      </c>
      <c r="E76" s="48">
        <v>117.6</v>
      </c>
      <c r="F76" s="48">
        <v>6.33</v>
      </c>
      <c r="G76" s="48">
        <v>27</v>
      </c>
      <c r="H76" s="48">
        <v>7</v>
      </c>
      <c r="I76" s="48">
        <v>16</v>
      </c>
      <c r="J76" s="48">
        <v>2</v>
      </c>
      <c r="K76" s="48">
        <v>1</v>
      </c>
      <c r="L76" s="48">
        <v>1</v>
      </c>
    </row>
    <row r="77" spans="1:12" ht="12.75">
      <c r="A77" s="47">
        <v>73</v>
      </c>
      <c r="B77" s="48" t="s">
        <v>216</v>
      </c>
      <c r="C77" s="48" t="s">
        <v>217</v>
      </c>
      <c r="D77" s="48">
        <v>90.6</v>
      </c>
      <c r="E77" s="48">
        <v>0</v>
      </c>
      <c r="F77" s="48">
        <v>6.04</v>
      </c>
      <c r="G77" s="48">
        <v>4</v>
      </c>
      <c r="H77" s="48">
        <v>0</v>
      </c>
      <c r="I77" s="48">
        <v>0</v>
      </c>
      <c r="J77" s="48">
        <v>2</v>
      </c>
      <c r="K77" s="48">
        <v>1</v>
      </c>
      <c r="L77" s="48">
        <v>1</v>
      </c>
    </row>
    <row r="78" spans="1:12" ht="12.75">
      <c r="A78" s="47">
        <v>74</v>
      </c>
      <c r="B78" s="48" t="s">
        <v>216</v>
      </c>
      <c r="C78" s="48" t="s">
        <v>218</v>
      </c>
      <c r="D78" s="48">
        <v>1502</v>
      </c>
      <c r="E78" s="48">
        <v>0</v>
      </c>
      <c r="F78" s="48">
        <v>9.1</v>
      </c>
      <c r="G78" s="48">
        <v>106</v>
      </c>
      <c r="H78" s="48">
        <v>63</v>
      </c>
      <c r="I78" s="48">
        <v>34</v>
      </c>
      <c r="J78" s="48">
        <v>6</v>
      </c>
      <c r="K78" s="48">
        <v>3</v>
      </c>
      <c r="L78" s="48">
        <v>0</v>
      </c>
    </row>
    <row r="79" spans="1:12" ht="12.75">
      <c r="A79" s="47">
        <v>75</v>
      </c>
      <c r="B79" s="48" t="s">
        <v>216</v>
      </c>
      <c r="C79" s="48" t="s">
        <v>219</v>
      </c>
      <c r="D79" s="48">
        <v>174.8</v>
      </c>
      <c r="E79" s="48">
        <v>0</v>
      </c>
      <c r="F79" s="48">
        <v>11.65</v>
      </c>
      <c r="G79" s="48">
        <v>10</v>
      </c>
      <c r="H79" s="48">
        <v>1</v>
      </c>
      <c r="I79" s="48">
        <v>9</v>
      </c>
      <c r="J79" s="48">
        <v>0</v>
      </c>
      <c r="K79" s="48">
        <v>0</v>
      </c>
      <c r="L79" s="48">
        <v>0</v>
      </c>
    </row>
    <row r="80" spans="1:12" ht="12.75">
      <c r="A80" s="47">
        <v>76</v>
      </c>
      <c r="B80" s="48" t="s">
        <v>220</v>
      </c>
      <c r="C80" s="48" t="s">
        <v>221</v>
      </c>
      <c r="D80" s="48">
        <v>2161</v>
      </c>
      <c r="E80" s="48">
        <v>0</v>
      </c>
      <c r="F80" s="48">
        <v>5.75</v>
      </c>
      <c r="G80" s="48">
        <v>186</v>
      </c>
      <c r="H80" s="48">
        <v>50</v>
      </c>
      <c r="I80" s="48">
        <v>104</v>
      </c>
      <c r="J80" s="48">
        <v>32</v>
      </c>
      <c r="K80" s="48">
        <v>0</v>
      </c>
      <c r="L80" s="48">
        <v>0</v>
      </c>
    </row>
    <row r="81" spans="1:12" ht="12.75">
      <c r="A81" s="47">
        <v>77</v>
      </c>
      <c r="B81" s="48" t="s">
        <v>222</v>
      </c>
      <c r="C81" s="48" t="s">
        <v>223</v>
      </c>
      <c r="D81" s="48">
        <v>450</v>
      </c>
      <c r="E81" s="48">
        <v>0</v>
      </c>
      <c r="F81" s="48">
        <v>11.25</v>
      </c>
      <c r="G81" s="48">
        <v>29</v>
      </c>
      <c r="H81" s="48">
        <v>18</v>
      </c>
      <c r="I81" s="48">
        <v>6</v>
      </c>
      <c r="J81" s="48">
        <v>5</v>
      </c>
      <c r="K81" s="48">
        <v>0</v>
      </c>
      <c r="L81" s="48">
        <v>0</v>
      </c>
    </row>
    <row r="82" spans="1:12" ht="12.75">
      <c r="A82" s="47">
        <v>78</v>
      </c>
      <c r="B82" s="48" t="s">
        <v>224</v>
      </c>
      <c r="C82" s="48" t="s">
        <v>225</v>
      </c>
      <c r="D82" s="48">
        <v>530</v>
      </c>
      <c r="E82" s="48">
        <v>530</v>
      </c>
      <c r="F82" s="48">
        <v>8.62</v>
      </c>
      <c r="G82" s="48">
        <v>27</v>
      </c>
      <c r="H82" s="48">
        <v>2</v>
      </c>
      <c r="I82" s="48">
        <v>3</v>
      </c>
      <c r="J82" s="48">
        <v>8</v>
      </c>
      <c r="K82" s="48">
        <v>11</v>
      </c>
      <c r="L82" s="48">
        <v>3</v>
      </c>
    </row>
    <row r="83" spans="1:12" s="53" customFormat="1" ht="15">
      <c r="A83" s="272" t="s">
        <v>226</v>
      </c>
      <c r="B83" s="273"/>
      <c r="C83" s="50" t="s">
        <v>283</v>
      </c>
      <c r="D83" s="70">
        <f>SUM(D5:D82)</f>
        <v>41845.729999999996</v>
      </c>
      <c r="E83" s="70">
        <f>SUM(E5:E82)</f>
        <v>4212.889999999999</v>
      </c>
      <c r="F83" s="70">
        <v>8.42</v>
      </c>
      <c r="G83" s="70">
        <f>SUM((G5):(G82))</f>
        <v>2746</v>
      </c>
      <c r="H83" s="70">
        <f>SUM((H5):(H82))</f>
        <v>579</v>
      </c>
      <c r="I83" s="70">
        <f>SUM((I5):(I82))</f>
        <v>1598</v>
      </c>
      <c r="J83" s="70">
        <f>SUM((J5):(J82))</f>
        <v>344</v>
      </c>
      <c r="K83" s="70">
        <f>SUM((K5):(K82))</f>
        <v>153</v>
      </c>
      <c r="L83" s="70">
        <f>SUM((L5):(L82))</f>
        <v>72</v>
      </c>
    </row>
    <row r="84" spans="1:12" ht="12" customHeight="1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</row>
    <row r="85" spans="1:12" ht="12.75">
      <c r="A85" s="54">
        <v>1</v>
      </c>
      <c r="B85" s="55" t="s">
        <v>118</v>
      </c>
      <c r="C85" s="55" t="s">
        <v>227</v>
      </c>
      <c r="D85" s="55">
        <v>120</v>
      </c>
      <c r="E85" s="55">
        <v>10</v>
      </c>
      <c r="F85" s="55">
        <v>11.82</v>
      </c>
      <c r="G85" s="55">
        <v>4</v>
      </c>
      <c r="H85" s="55">
        <v>0</v>
      </c>
      <c r="I85" s="55">
        <v>1</v>
      </c>
      <c r="J85" s="55">
        <v>3</v>
      </c>
      <c r="K85" s="55">
        <v>0</v>
      </c>
      <c r="L85" s="55">
        <v>0</v>
      </c>
    </row>
    <row r="86" spans="1:12" ht="12.75">
      <c r="A86" s="47">
        <v>2</v>
      </c>
      <c r="B86" s="48" t="s">
        <v>228</v>
      </c>
      <c r="C86" s="48" t="s">
        <v>229</v>
      </c>
      <c r="D86" s="48">
        <v>1115.7</v>
      </c>
      <c r="E86" s="48">
        <v>508.5</v>
      </c>
      <c r="F86" s="48">
        <v>6.37</v>
      </c>
      <c r="G86" s="48">
        <v>58</v>
      </c>
      <c r="H86" s="48">
        <v>0</v>
      </c>
      <c r="I86" s="48">
        <v>6</v>
      </c>
      <c r="J86" s="48">
        <v>2</v>
      </c>
      <c r="K86" s="48">
        <v>21</v>
      </c>
      <c r="L86" s="48">
        <v>29</v>
      </c>
    </row>
    <row r="87" spans="1:12" ht="12.75">
      <c r="A87" s="54">
        <v>3</v>
      </c>
      <c r="B87" s="55" t="s">
        <v>120</v>
      </c>
      <c r="C87" s="55" t="s">
        <v>230</v>
      </c>
      <c r="D87" s="55">
        <v>43.23</v>
      </c>
      <c r="E87" s="55">
        <v>224.63</v>
      </c>
      <c r="F87" s="55">
        <v>4.87</v>
      </c>
      <c r="G87" s="55">
        <v>19</v>
      </c>
      <c r="H87" s="55">
        <v>0</v>
      </c>
      <c r="I87" s="55">
        <v>6</v>
      </c>
      <c r="J87" s="55">
        <v>7</v>
      </c>
      <c r="K87" s="55">
        <v>5</v>
      </c>
      <c r="L87" s="55">
        <v>1</v>
      </c>
    </row>
    <row r="88" spans="1:12" ht="12.75">
      <c r="A88" s="54">
        <v>4</v>
      </c>
      <c r="B88" s="55" t="s">
        <v>124</v>
      </c>
      <c r="C88" s="55" t="s">
        <v>231</v>
      </c>
      <c r="D88" s="55">
        <v>160</v>
      </c>
      <c r="E88" s="55">
        <v>0</v>
      </c>
      <c r="F88" s="55">
        <v>6.4</v>
      </c>
      <c r="G88" s="55">
        <v>13</v>
      </c>
      <c r="H88" s="55">
        <v>3</v>
      </c>
      <c r="I88" s="55">
        <v>8</v>
      </c>
      <c r="J88" s="55">
        <v>2</v>
      </c>
      <c r="K88" s="55">
        <v>0</v>
      </c>
      <c r="L88" s="55">
        <v>0</v>
      </c>
    </row>
    <row r="89" spans="1:12" ht="12.75">
      <c r="A89" s="47">
        <v>5</v>
      </c>
      <c r="B89" s="48" t="s">
        <v>126</v>
      </c>
      <c r="C89" s="48" t="s">
        <v>232</v>
      </c>
      <c r="D89" s="48">
        <v>1963</v>
      </c>
      <c r="E89" s="48">
        <v>0</v>
      </c>
      <c r="F89" s="48">
        <v>8.46</v>
      </c>
      <c r="G89" s="48">
        <v>136</v>
      </c>
      <c r="H89" s="48">
        <v>40</v>
      </c>
      <c r="I89" s="48">
        <v>96</v>
      </c>
      <c r="J89" s="48">
        <v>0</v>
      </c>
      <c r="K89" s="48">
        <v>0</v>
      </c>
      <c r="L89" s="48">
        <v>0</v>
      </c>
    </row>
    <row r="90" spans="1:12" ht="12.75">
      <c r="A90" s="54">
        <v>6</v>
      </c>
      <c r="B90" s="55" t="s">
        <v>126</v>
      </c>
      <c r="C90" s="55" t="s">
        <v>233</v>
      </c>
      <c r="D90" s="55">
        <v>1612</v>
      </c>
      <c r="E90" s="55">
        <v>0</v>
      </c>
      <c r="F90" s="55">
        <v>8.31</v>
      </c>
      <c r="G90" s="55">
        <v>63</v>
      </c>
      <c r="H90" s="55">
        <v>21</v>
      </c>
      <c r="I90" s="55">
        <v>2</v>
      </c>
      <c r="J90" s="55">
        <v>20</v>
      </c>
      <c r="K90" s="55">
        <v>5</v>
      </c>
      <c r="L90" s="55">
        <v>15</v>
      </c>
    </row>
    <row r="91" spans="1:12" ht="12.75">
      <c r="A91" s="47">
        <v>7</v>
      </c>
      <c r="B91" s="48" t="s">
        <v>126</v>
      </c>
      <c r="C91" s="48" t="s">
        <v>234</v>
      </c>
      <c r="D91" s="48">
        <v>140</v>
      </c>
      <c r="E91" s="48">
        <v>284</v>
      </c>
      <c r="F91" s="48">
        <v>7.71</v>
      </c>
      <c r="G91" s="48">
        <v>15</v>
      </c>
      <c r="H91" s="48">
        <v>0</v>
      </c>
      <c r="I91" s="48">
        <v>2</v>
      </c>
      <c r="J91" s="48">
        <v>7</v>
      </c>
      <c r="K91" s="48">
        <v>4</v>
      </c>
      <c r="L91" s="48">
        <v>2</v>
      </c>
    </row>
    <row r="92" spans="1:12" ht="12.75">
      <c r="A92" s="54">
        <v>8</v>
      </c>
      <c r="B92" s="55" t="s">
        <v>126</v>
      </c>
      <c r="C92" s="55" t="s">
        <v>235</v>
      </c>
      <c r="D92" s="55">
        <v>2039.9</v>
      </c>
      <c r="E92" s="55">
        <v>0</v>
      </c>
      <c r="F92" s="55">
        <v>5.53</v>
      </c>
      <c r="G92" s="55">
        <v>104</v>
      </c>
      <c r="H92" s="55">
        <v>0</v>
      </c>
      <c r="I92" s="55">
        <v>11</v>
      </c>
      <c r="J92" s="55">
        <v>30</v>
      </c>
      <c r="K92" s="55">
        <v>58</v>
      </c>
      <c r="L92" s="55">
        <v>5</v>
      </c>
    </row>
    <row r="93" spans="1:12" ht="12.75">
      <c r="A93" s="47">
        <v>9</v>
      </c>
      <c r="B93" s="48" t="s">
        <v>135</v>
      </c>
      <c r="C93" s="48" t="s">
        <v>236</v>
      </c>
      <c r="D93" s="48">
        <v>972.65</v>
      </c>
      <c r="E93" s="48">
        <v>347.5</v>
      </c>
      <c r="F93" s="48">
        <v>6.57</v>
      </c>
      <c r="G93" s="48">
        <v>78</v>
      </c>
      <c r="H93" s="48">
        <v>2</v>
      </c>
      <c r="I93" s="48">
        <v>44</v>
      </c>
      <c r="J93" s="48">
        <v>15</v>
      </c>
      <c r="K93" s="48">
        <v>14</v>
      </c>
      <c r="L93" s="48">
        <v>3</v>
      </c>
    </row>
    <row r="94" spans="1:12" ht="12.75">
      <c r="A94" s="47">
        <v>10</v>
      </c>
      <c r="B94" s="48" t="s">
        <v>144</v>
      </c>
      <c r="C94" s="48" t="s">
        <v>237</v>
      </c>
      <c r="D94" s="48">
        <v>678</v>
      </c>
      <c r="E94" s="48">
        <v>79</v>
      </c>
      <c r="F94" s="48">
        <v>5.96</v>
      </c>
      <c r="G94" s="48">
        <v>44</v>
      </c>
      <c r="H94" s="48">
        <v>0</v>
      </c>
      <c r="I94" s="48">
        <v>9</v>
      </c>
      <c r="J94" s="48">
        <v>32</v>
      </c>
      <c r="K94" s="48">
        <v>3</v>
      </c>
      <c r="L94" s="48">
        <v>0</v>
      </c>
    </row>
    <row r="95" spans="1:12" ht="12.75">
      <c r="A95" s="47">
        <v>11</v>
      </c>
      <c r="B95" s="48" t="s">
        <v>148</v>
      </c>
      <c r="C95" s="48" t="s">
        <v>238</v>
      </c>
      <c r="D95" s="48">
        <v>173.3</v>
      </c>
      <c r="E95" s="48">
        <v>0</v>
      </c>
      <c r="F95" s="48">
        <v>6.93</v>
      </c>
      <c r="G95" s="48">
        <v>12</v>
      </c>
      <c r="H95" s="48">
        <v>2</v>
      </c>
      <c r="I95" s="48">
        <v>7</v>
      </c>
      <c r="J95" s="48">
        <v>3</v>
      </c>
      <c r="K95" s="48">
        <v>0</v>
      </c>
      <c r="L95" s="48">
        <v>0</v>
      </c>
    </row>
    <row r="96" spans="1:12" ht="12.75">
      <c r="A96" s="47">
        <v>12</v>
      </c>
      <c r="B96" s="48" t="s">
        <v>148</v>
      </c>
      <c r="C96" s="48" t="s">
        <v>239</v>
      </c>
      <c r="D96" s="48">
        <v>384.6</v>
      </c>
      <c r="E96" s="48">
        <v>0</v>
      </c>
      <c r="F96" s="48">
        <v>5.92</v>
      </c>
      <c r="G96" s="48">
        <v>17</v>
      </c>
      <c r="H96" s="48">
        <v>0</v>
      </c>
      <c r="I96" s="48">
        <v>3</v>
      </c>
      <c r="J96" s="48">
        <v>4</v>
      </c>
      <c r="K96" s="48">
        <v>4</v>
      </c>
      <c r="L96" s="48">
        <v>6</v>
      </c>
    </row>
    <row r="97" spans="1:12" ht="12.75">
      <c r="A97" s="54">
        <v>13</v>
      </c>
      <c r="B97" s="55" t="s">
        <v>148</v>
      </c>
      <c r="C97" s="55" t="s">
        <v>240</v>
      </c>
      <c r="D97" s="55">
        <v>127.4</v>
      </c>
      <c r="E97" s="55">
        <v>0</v>
      </c>
      <c r="F97" s="55">
        <v>10.62</v>
      </c>
      <c r="G97" s="55">
        <v>5</v>
      </c>
      <c r="H97" s="55">
        <v>0</v>
      </c>
      <c r="I97" s="55">
        <v>1</v>
      </c>
      <c r="J97" s="55">
        <v>3</v>
      </c>
      <c r="K97" s="55">
        <v>1</v>
      </c>
      <c r="L97" s="55">
        <v>0</v>
      </c>
    </row>
    <row r="98" spans="1:12" ht="12.75">
      <c r="A98" s="47">
        <v>14</v>
      </c>
      <c r="B98" s="48" t="s">
        <v>152</v>
      </c>
      <c r="C98" s="48" t="s">
        <v>241</v>
      </c>
      <c r="D98" s="48">
        <v>1456</v>
      </c>
      <c r="E98" s="48">
        <v>0</v>
      </c>
      <c r="F98" s="48">
        <v>8.18</v>
      </c>
      <c r="G98" s="48">
        <v>84</v>
      </c>
      <c r="H98" s="48">
        <v>7</v>
      </c>
      <c r="I98" s="48">
        <v>24</v>
      </c>
      <c r="J98" s="48">
        <v>40</v>
      </c>
      <c r="K98" s="48">
        <v>10</v>
      </c>
      <c r="L98" s="48">
        <v>3</v>
      </c>
    </row>
    <row r="99" spans="1:12" ht="12.75">
      <c r="A99" s="54">
        <v>15</v>
      </c>
      <c r="B99" s="55" t="s">
        <v>152</v>
      </c>
      <c r="C99" s="55" t="s">
        <v>242</v>
      </c>
      <c r="D99" s="55">
        <v>602.5</v>
      </c>
      <c r="E99" s="55">
        <v>36.3</v>
      </c>
      <c r="F99" s="55">
        <v>6.94</v>
      </c>
      <c r="G99" s="55">
        <v>42</v>
      </c>
      <c r="H99" s="55">
        <v>9</v>
      </c>
      <c r="I99" s="55">
        <v>20</v>
      </c>
      <c r="J99" s="55">
        <v>11</v>
      </c>
      <c r="K99" s="55">
        <v>1</v>
      </c>
      <c r="L99" s="55">
        <v>1</v>
      </c>
    </row>
    <row r="100" spans="1:12" ht="12.75">
      <c r="A100" s="54">
        <v>16</v>
      </c>
      <c r="B100" s="55" t="s">
        <v>152</v>
      </c>
      <c r="C100" s="55" t="s">
        <v>243</v>
      </c>
      <c r="D100" s="55">
        <v>632</v>
      </c>
      <c r="E100" s="55">
        <v>435</v>
      </c>
      <c r="F100" s="55">
        <v>14.82</v>
      </c>
      <c r="G100" s="55">
        <v>28</v>
      </c>
      <c r="H100" s="55">
        <v>5</v>
      </c>
      <c r="I100" s="55">
        <v>9</v>
      </c>
      <c r="J100" s="55">
        <v>7</v>
      </c>
      <c r="K100" s="55">
        <v>7</v>
      </c>
      <c r="L100" s="55">
        <v>0</v>
      </c>
    </row>
    <row r="101" spans="1:12" ht="12.75">
      <c r="A101" s="47">
        <v>17</v>
      </c>
      <c r="B101" s="48" t="s">
        <v>154</v>
      </c>
      <c r="C101" s="48" t="s">
        <v>244</v>
      </c>
      <c r="D101" s="48">
        <v>624.6</v>
      </c>
      <c r="E101" s="48">
        <v>0</v>
      </c>
      <c r="F101" s="48">
        <v>6.51</v>
      </c>
      <c r="G101" s="48">
        <v>30</v>
      </c>
      <c r="H101" s="48">
        <v>2</v>
      </c>
      <c r="I101" s="48">
        <v>10</v>
      </c>
      <c r="J101" s="48">
        <v>7</v>
      </c>
      <c r="K101" s="48">
        <v>6</v>
      </c>
      <c r="L101" s="48">
        <v>5</v>
      </c>
    </row>
    <row r="102" spans="1:12" ht="12.75">
      <c r="A102" s="47">
        <v>18</v>
      </c>
      <c r="B102" s="48" t="s">
        <v>156</v>
      </c>
      <c r="C102" s="48" t="s">
        <v>245</v>
      </c>
      <c r="D102" s="48">
        <v>1692.9</v>
      </c>
      <c r="E102" s="48">
        <v>0</v>
      </c>
      <c r="F102" s="48">
        <v>5.55</v>
      </c>
      <c r="G102" s="48">
        <v>80</v>
      </c>
      <c r="H102" s="48">
        <v>0</v>
      </c>
      <c r="I102" s="48">
        <v>5</v>
      </c>
      <c r="J102" s="48">
        <v>12</v>
      </c>
      <c r="K102" s="48">
        <v>61</v>
      </c>
      <c r="L102" s="48">
        <v>2</v>
      </c>
    </row>
    <row r="103" spans="1:12" ht="12.75">
      <c r="A103" s="47">
        <v>19</v>
      </c>
      <c r="B103" s="48" t="s">
        <v>163</v>
      </c>
      <c r="C103" s="48" t="s">
        <v>246</v>
      </c>
      <c r="D103" s="48">
        <v>816.3</v>
      </c>
      <c r="E103" s="48">
        <v>0</v>
      </c>
      <c r="F103" s="48">
        <v>5.52</v>
      </c>
      <c r="G103" s="48">
        <v>48</v>
      </c>
      <c r="H103" s="48">
        <v>2</v>
      </c>
      <c r="I103" s="48">
        <v>14</v>
      </c>
      <c r="J103" s="48">
        <v>19</v>
      </c>
      <c r="K103" s="48">
        <v>12</v>
      </c>
      <c r="L103" s="48">
        <v>1</v>
      </c>
    </row>
    <row r="104" spans="1:12" ht="12.75">
      <c r="A104" s="54">
        <v>20</v>
      </c>
      <c r="B104" s="55" t="s">
        <v>169</v>
      </c>
      <c r="C104" s="55" t="s">
        <v>649</v>
      </c>
      <c r="D104" s="55">
        <v>56.2</v>
      </c>
      <c r="E104" s="55">
        <v>0</v>
      </c>
      <c r="F104" s="55">
        <v>7.03</v>
      </c>
      <c r="G104" s="55">
        <v>4</v>
      </c>
      <c r="H104" s="55">
        <v>0</v>
      </c>
      <c r="I104" s="55">
        <v>4</v>
      </c>
      <c r="J104" s="55">
        <v>0</v>
      </c>
      <c r="K104" s="55">
        <v>0</v>
      </c>
      <c r="L104" s="55">
        <v>0</v>
      </c>
    </row>
    <row r="105" spans="1:12" ht="12.75">
      <c r="A105" s="47">
        <v>21</v>
      </c>
      <c r="B105" s="48" t="s">
        <v>169</v>
      </c>
      <c r="C105" s="48" t="s">
        <v>248</v>
      </c>
      <c r="D105" s="48">
        <v>870</v>
      </c>
      <c r="E105" s="48">
        <v>0</v>
      </c>
      <c r="F105" s="48">
        <v>6.04</v>
      </c>
      <c r="G105" s="48">
        <v>35</v>
      </c>
      <c r="H105" s="48">
        <v>0</v>
      </c>
      <c r="I105" s="48">
        <v>2</v>
      </c>
      <c r="J105" s="48">
        <v>7</v>
      </c>
      <c r="K105" s="48">
        <v>13</v>
      </c>
      <c r="L105" s="48">
        <v>13</v>
      </c>
    </row>
    <row r="106" spans="1:12" ht="12.75">
      <c r="A106" s="47">
        <v>22</v>
      </c>
      <c r="B106" s="48" t="s">
        <v>173</v>
      </c>
      <c r="C106" s="48" t="s">
        <v>249</v>
      </c>
      <c r="D106" s="48">
        <v>592.3</v>
      </c>
      <c r="E106" s="48">
        <v>0</v>
      </c>
      <c r="F106" s="48">
        <v>6.58</v>
      </c>
      <c r="G106" s="48">
        <v>28</v>
      </c>
      <c r="H106" s="48">
        <v>0</v>
      </c>
      <c r="I106" s="48">
        <v>11</v>
      </c>
      <c r="J106" s="48">
        <v>6</v>
      </c>
      <c r="K106" s="48">
        <v>6</v>
      </c>
      <c r="L106" s="48">
        <v>5</v>
      </c>
    </row>
    <row r="107" spans="1:12" ht="12.75">
      <c r="A107" s="47">
        <v>23</v>
      </c>
      <c r="B107" s="48" t="s">
        <v>177</v>
      </c>
      <c r="C107" s="48" t="s">
        <v>250</v>
      </c>
      <c r="D107" s="48">
        <v>722</v>
      </c>
      <c r="E107" s="48">
        <v>9.14</v>
      </c>
      <c r="F107" s="48">
        <v>9.03</v>
      </c>
      <c r="G107" s="48">
        <v>18</v>
      </c>
      <c r="H107" s="48">
        <v>0</v>
      </c>
      <c r="I107" s="48">
        <v>3</v>
      </c>
      <c r="J107" s="48">
        <v>6</v>
      </c>
      <c r="K107" s="48">
        <v>0</v>
      </c>
      <c r="L107" s="48">
        <v>9</v>
      </c>
    </row>
    <row r="108" spans="1:12" ht="12.75">
      <c r="A108" s="47">
        <v>24</v>
      </c>
      <c r="B108" s="48" t="s">
        <v>177</v>
      </c>
      <c r="C108" s="48" t="s">
        <v>251</v>
      </c>
      <c r="D108" s="48">
        <v>1734.9</v>
      </c>
      <c r="E108" s="48">
        <v>0</v>
      </c>
      <c r="F108" s="48">
        <v>6.35</v>
      </c>
      <c r="G108" s="48">
        <v>76</v>
      </c>
      <c r="H108" s="48">
        <v>1</v>
      </c>
      <c r="I108" s="48">
        <v>7</v>
      </c>
      <c r="J108" s="48">
        <v>14</v>
      </c>
      <c r="K108" s="48">
        <v>16</v>
      </c>
      <c r="L108" s="48">
        <v>38</v>
      </c>
    </row>
    <row r="109" spans="1:12" ht="12.75">
      <c r="A109" s="47">
        <v>25</v>
      </c>
      <c r="B109" s="48" t="s">
        <v>188</v>
      </c>
      <c r="C109" s="48" t="s">
        <v>252</v>
      </c>
      <c r="D109" s="48">
        <v>567</v>
      </c>
      <c r="E109" s="48">
        <v>0</v>
      </c>
      <c r="F109" s="48">
        <v>7.56</v>
      </c>
      <c r="G109" s="48">
        <v>23</v>
      </c>
      <c r="H109" s="48">
        <v>1</v>
      </c>
      <c r="I109" s="48">
        <v>5</v>
      </c>
      <c r="J109" s="48">
        <v>4</v>
      </c>
      <c r="K109" s="48">
        <v>13</v>
      </c>
      <c r="L109" s="48">
        <v>0</v>
      </c>
    </row>
    <row r="110" spans="1:12" ht="12.75">
      <c r="A110" s="47">
        <v>26</v>
      </c>
      <c r="B110" s="48" t="s">
        <v>190</v>
      </c>
      <c r="C110" s="48" t="s">
        <v>253</v>
      </c>
      <c r="D110" s="48">
        <v>248.6</v>
      </c>
      <c r="E110" s="48">
        <v>4.3</v>
      </c>
      <c r="F110" s="48">
        <v>4.36</v>
      </c>
      <c r="G110" s="48">
        <v>11</v>
      </c>
      <c r="H110" s="48">
        <v>0</v>
      </c>
      <c r="I110" s="48">
        <v>0</v>
      </c>
      <c r="J110" s="48">
        <v>1</v>
      </c>
      <c r="K110" s="48">
        <v>3</v>
      </c>
      <c r="L110" s="48">
        <v>7</v>
      </c>
    </row>
    <row r="111" spans="1:12" ht="12.75">
      <c r="A111" s="47">
        <v>27</v>
      </c>
      <c r="B111" s="48" t="s">
        <v>200</v>
      </c>
      <c r="C111" s="48" t="s">
        <v>254</v>
      </c>
      <c r="D111" s="48">
        <v>710</v>
      </c>
      <c r="E111" s="48">
        <v>0</v>
      </c>
      <c r="F111" s="48">
        <v>7.17</v>
      </c>
      <c r="G111" s="48">
        <v>34</v>
      </c>
      <c r="H111" s="48">
        <v>4</v>
      </c>
      <c r="I111" s="48">
        <v>6</v>
      </c>
      <c r="J111" s="48">
        <v>13</v>
      </c>
      <c r="K111" s="48">
        <v>5</v>
      </c>
      <c r="L111" s="48">
        <v>6</v>
      </c>
    </row>
    <row r="112" spans="1:12" ht="12.75">
      <c r="A112" s="47">
        <v>28</v>
      </c>
      <c r="B112" s="48" t="s">
        <v>207</v>
      </c>
      <c r="C112" s="48" t="s">
        <v>291</v>
      </c>
      <c r="D112" s="48">
        <v>2030</v>
      </c>
      <c r="E112" s="48">
        <v>0</v>
      </c>
      <c r="F112" s="48">
        <v>48.33</v>
      </c>
      <c r="G112" s="48">
        <v>19</v>
      </c>
      <c r="H112" s="48">
        <v>0</v>
      </c>
      <c r="I112" s="48">
        <v>16</v>
      </c>
      <c r="J112" s="48">
        <v>3</v>
      </c>
      <c r="K112" s="48">
        <v>0</v>
      </c>
      <c r="L112" s="48">
        <v>0</v>
      </c>
    </row>
    <row r="113" spans="1:12" ht="12.75">
      <c r="A113" s="47">
        <v>29</v>
      </c>
      <c r="B113" s="48" t="s">
        <v>207</v>
      </c>
      <c r="C113" s="48" t="s">
        <v>255</v>
      </c>
      <c r="D113" s="48">
        <v>230.4</v>
      </c>
      <c r="E113" s="48">
        <v>814.35</v>
      </c>
      <c r="F113" s="48">
        <v>5.28</v>
      </c>
      <c r="G113" s="48">
        <v>61</v>
      </c>
      <c r="H113" s="48">
        <v>1</v>
      </c>
      <c r="I113" s="48">
        <v>23</v>
      </c>
      <c r="J113" s="48">
        <v>13</v>
      </c>
      <c r="K113" s="48">
        <v>14</v>
      </c>
      <c r="L113" s="48">
        <v>10</v>
      </c>
    </row>
    <row r="114" spans="1:12" ht="12.75">
      <c r="A114" s="47">
        <v>30</v>
      </c>
      <c r="B114" s="48" t="s">
        <v>207</v>
      </c>
      <c r="C114" s="48" t="s">
        <v>257</v>
      </c>
      <c r="D114" s="48">
        <v>1831.02</v>
      </c>
      <c r="E114" s="48">
        <v>0</v>
      </c>
      <c r="F114" s="48">
        <v>6.12</v>
      </c>
      <c r="G114" s="48">
        <v>83</v>
      </c>
      <c r="H114" s="48">
        <v>4</v>
      </c>
      <c r="I114" s="48">
        <v>3</v>
      </c>
      <c r="J114" s="48">
        <v>6</v>
      </c>
      <c r="K114" s="48">
        <v>59</v>
      </c>
      <c r="L114" s="48">
        <v>11</v>
      </c>
    </row>
    <row r="115" spans="1:12" ht="12.75">
      <c r="A115" s="47">
        <v>31</v>
      </c>
      <c r="B115" s="48" t="s">
        <v>216</v>
      </c>
      <c r="C115" s="48" t="s">
        <v>259</v>
      </c>
      <c r="D115" s="48">
        <v>444.6</v>
      </c>
      <c r="E115" s="48">
        <v>72</v>
      </c>
      <c r="F115" s="48">
        <v>5.17</v>
      </c>
      <c r="G115" s="48">
        <v>25</v>
      </c>
      <c r="H115" s="48">
        <v>0</v>
      </c>
      <c r="I115" s="48">
        <v>1</v>
      </c>
      <c r="J115" s="48">
        <v>4</v>
      </c>
      <c r="K115" s="48">
        <v>13</v>
      </c>
      <c r="L115" s="48">
        <v>7</v>
      </c>
    </row>
    <row r="116" spans="1:12" ht="12.75">
      <c r="A116" s="47">
        <v>32</v>
      </c>
      <c r="B116" s="48" t="s">
        <v>216</v>
      </c>
      <c r="C116" s="48" t="s">
        <v>292</v>
      </c>
      <c r="D116" s="48">
        <v>900</v>
      </c>
      <c r="E116" s="48">
        <v>624.7</v>
      </c>
      <c r="F116" s="48">
        <v>13.49</v>
      </c>
      <c r="G116" s="48">
        <v>37</v>
      </c>
      <c r="H116" s="48">
        <v>3</v>
      </c>
      <c r="I116" s="48">
        <v>5</v>
      </c>
      <c r="J116" s="48">
        <v>16</v>
      </c>
      <c r="K116" s="48">
        <v>13</v>
      </c>
      <c r="L116" s="48">
        <v>0</v>
      </c>
    </row>
    <row r="117" spans="1:12" ht="12.75">
      <c r="A117" s="47">
        <v>33</v>
      </c>
      <c r="B117" s="48" t="s">
        <v>220</v>
      </c>
      <c r="C117" s="48" t="s">
        <v>260</v>
      </c>
      <c r="D117" s="48">
        <v>527.5</v>
      </c>
      <c r="E117" s="48">
        <v>0</v>
      </c>
      <c r="F117" s="48">
        <v>3.59</v>
      </c>
      <c r="G117" s="48">
        <v>29</v>
      </c>
      <c r="H117" s="48">
        <v>0</v>
      </c>
      <c r="I117" s="48">
        <v>0</v>
      </c>
      <c r="J117" s="48">
        <v>0</v>
      </c>
      <c r="K117" s="48">
        <v>1</v>
      </c>
      <c r="L117" s="48">
        <v>28</v>
      </c>
    </row>
    <row r="118" spans="1:12" ht="12.75">
      <c r="A118" s="47">
        <v>34</v>
      </c>
      <c r="B118" s="48" t="s">
        <v>222</v>
      </c>
      <c r="C118" s="48" t="s">
        <v>261</v>
      </c>
      <c r="D118" s="48">
        <v>493.3</v>
      </c>
      <c r="E118" s="48">
        <v>0</v>
      </c>
      <c r="F118" s="48">
        <v>5.61</v>
      </c>
      <c r="G118" s="48">
        <v>28</v>
      </c>
      <c r="H118" s="48">
        <v>1</v>
      </c>
      <c r="I118" s="48">
        <v>1</v>
      </c>
      <c r="J118" s="48">
        <v>19</v>
      </c>
      <c r="K118" s="48">
        <v>7</v>
      </c>
      <c r="L118" s="48">
        <v>0</v>
      </c>
    </row>
    <row r="119" spans="1:12" ht="12.75">
      <c r="A119" s="47">
        <v>35</v>
      </c>
      <c r="B119" s="48" t="s">
        <v>224</v>
      </c>
      <c r="C119" s="48" t="s">
        <v>262</v>
      </c>
      <c r="D119" s="48">
        <v>1482.1</v>
      </c>
      <c r="E119" s="48">
        <v>101.9</v>
      </c>
      <c r="F119" s="48">
        <v>6.63</v>
      </c>
      <c r="G119" s="48">
        <v>91</v>
      </c>
      <c r="H119" s="48">
        <v>9</v>
      </c>
      <c r="I119" s="48">
        <v>54</v>
      </c>
      <c r="J119" s="48">
        <v>5</v>
      </c>
      <c r="K119" s="48">
        <v>10</v>
      </c>
      <c r="L119" s="48">
        <v>13</v>
      </c>
    </row>
    <row r="120" spans="1:12" ht="12.75">
      <c r="A120" s="47">
        <v>36</v>
      </c>
      <c r="B120" s="48" t="s">
        <v>263</v>
      </c>
      <c r="C120" s="48" t="s">
        <v>264</v>
      </c>
      <c r="D120" s="48">
        <v>334</v>
      </c>
      <c r="E120" s="48">
        <v>0</v>
      </c>
      <c r="F120" s="48">
        <v>4.45</v>
      </c>
      <c r="G120" s="48">
        <v>17</v>
      </c>
      <c r="H120" s="48">
        <v>0</v>
      </c>
      <c r="I120" s="48">
        <v>1</v>
      </c>
      <c r="J120" s="48">
        <v>2</v>
      </c>
      <c r="K120" s="48">
        <v>6</v>
      </c>
      <c r="L120" s="48">
        <v>8</v>
      </c>
    </row>
    <row r="121" spans="1:12" s="38" customFormat="1" ht="15">
      <c r="A121" s="272" t="s">
        <v>265</v>
      </c>
      <c r="B121" s="273"/>
      <c r="C121" s="197" t="s">
        <v>353</v>
      </c>
      <c r="D121" s="70">
        <f>SUM(D85:D120)</f>
        <v>29127.999999999996</v>
      </c>
      <c r="E121" s="70">
        <f>SUM(E85:E120)</f>
        <v>3551.32</v>
      </c>
      <c r="F121" s="70">
        <v>7.03</v>
      </c>
      <c r="G121" s="70">
        <f>SUM((G85):(G120))</f>
        <v>1499</v>
      </c>
      <c r="H121" s="70">
        <f>SUM((H85):(H120))</f>
        <v>117</v>
      </c>
      <c r="I121" s="70">
        <f>SUM((I85):(I120))</f>
        <v>420</v>
      </c>
      <c r="J121" s="70">
        <f>SUM((J85):(J120))</f>
        <v>343</v>
      </c>
      <c r="K121" s="70">
        <f>SUM((K85):(K120))</f>
        <v>391</v>
      </c>
      <c r="L121" s="70">
        <f>SUM((L85):(L120))</f>
        <v>228</v>
      </c>
    </row>
    <row r="122" spans="1:12" s="38" customFormat="1" ht="11.25" customHeight="1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2" s="38" customFormat="1" ht="15">
      <c r="A123" s="265">
        <v>114</v>
      </c>
      <c r="B123" s="266"/>
      <c r="C123" s="51" t="s">
        <v>267</v>
      </c>
      <c r="D123" s="70">
        <f>(D83+D121)</f>
        <v>70973.73</v>
      </c>
      <c r="E123" s="70">
        <f>(E83+E121)</f>
        <v>7764.209999999999</v>
      </c>
      <c r="F123" s="70">
        <v>7.78</v>
      </c>
      <c r="G123" s="70">
        <f aca="true" t="shared" si="0" ref="G123:L123">(G83+G121)</f>
        <v>4245</v>
      </c>
      <c r="H123" s="70">
        <f t="shared" si="0"/>
        <v>696</v>
      </c>
      <c r="I123" s="70">
        <f t="shared" si="0"/>
        <v>2018</v>
      </c>
      <c r="J123" s="70">
        <f t="shared" si="0"/>
        <v>687</v>
      </c>
      <c r="K123" s="70">
        <f t="shared" si="0"/>
        <v>544</v>
      </c>
      <c r="L123" s="70">
        <f t="shared" si="0"/>
        <v>300</v>
      </c>
    </row>
    <row r="130" ht="12.75">
      <c r="C130" s="198"/>
    </row>
  </sheetData>
  <sheetProtection password="CE88" sheet="1" objects="1" scenarios="1"/>
  <mergeCells count="13">
    <mergeCell ref="C1:C3"/>
    <mergeCell ref="A84:L84"/>
    <mergeCell ref="A123:B123"/>
    <mergeCell ref="A122:L122"/>
    <mergeCell ref="G2:G3"/>
    <mergeCell ref="H2:L2"/>
    <mergeCell ref="D2:D3"/>
    <mergeCell ref="E2:E3"/>
    <mergeCell ref="F2:F3"/>
    <mergeCell ref="A83:B83"/>
    <mergeCell ref="A121:B121"/>
    <mergeCell ref="A1:A3"/>
    <mergeCell ref="B1:B3"/>
  </mergeCells>
  <printOptions/>
  <pageMargins left="0.5511811023622047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9. Institūcijas telpas, platība un dzīvojamo istabu skaits</oddHeader>
    <oddFooter>&amp;L
&amp;8SPP Statistiskās informācijas un analīzes daļa&amp;R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F125"/>
  <sheetViews>
    <sheetView workbookViewId="0" topLeftCell="A63">
      <selection activeCell="D96" sqref="D96"/>
    </sheetView>
  </sheetViews>
  <sheetFormatPr defaultColWidth="9.140625" defaultRowHeight="12.75"/>
  <cols>
    <col min="2" max="2" width="4.140625" style="91" customWidth="1"/>
    <col min="3" max="3" width="16.140625" style="0" customWidth="1"/>
    <col min="4" max="4" width="55.421875" style="0" customWidth="1"/>
    <col min="5" max="5" width="22.28125" style="0" customWidth="1"/>
    <col min="6" max="6" width="19.00390625" style="0" customWidth="1"/>
  </cols>
  <sheetData>
    <row r="1" spans="2:6" s="128" customFormat="1" ht="16.5" customHeight="1">
      <c r="B1" s="290" t="s">
        <v>655</v>
      </c>
      <c r="C1" s="281" t="s">
        <v>105</v>
      </c>
      <c r="D1" s="281" t="s">
        <v>106</v>
      </c>
      <c r="E1" s="119" t="s">
        <v>656</v>
      </c>
      <c r="F1" s="119" t="s">
        <v>657</v>
      </c>
    </row>
    <row r="2" spans="2:6" s="128" customFormat="1" ht="24" customHeight="1">
      <c r="B2" s="291"/>
      <c r="C2" s="282"/>
      <c r="D2" s="282"/>
      <c r="E2" s="119" t="s">
        <v>658</v>
      </c>
      <c r="F2" s="119" t="s">
        <v>659</v>
      </c>
    </row>
    <row r="3" spans="2:6" s="199" customFormat="1" ht="12" customHeight="1" thickBot="1">
      <c r="B3" s="121" t="s">
        <v>115</v>
      </c>
      <c r="C3" s="121" t="s">
        <v>116</v>
      </c>
      <c r="D3" s="121" t="s">
        <v>117</v>
      </c>
      <c r="E3" s="121">
        <v>1</v>
      </c>
      <c r="F3" s="121">
        <v>2</v>
      </c>
    </row>
    <row r="4" spans="2:6" ht="12.75">
      <c r="B4" s="43">
        <v>1</v>
      </c>
      <c r="C4" s="44" t="s">
        <v>118</v>
      </c>
      <c r="D4" s="44" t="s">
        <v>119</v>
      </c>
      <c r="E4" s="44">
        <v>377783</v>
      </c>
      <c r="F4" s="44">
        <v>5999</v>
      </c>
    </row>
    <row r="5" spans="2:6" ht="12.75">
      <c r="B5" s="47">
        <v>2</v>
      </c>
      <c r="C5" s="48" t="s">
        <v>120</v>
      </c>
      <c r="D5" s="48" t="s">
        <v>121</v>
      </c>
      <c r="E5" s="48">
        <v>8411</v>
      </c>
      <c r="F5" s="48">
        <v>213.28</v>
      </c>
    </row>
    <row r="6" spans="2:6" ht="12.75">
      <c r="B6" s="47">
        <v>3</v>
      </c>
      <c r="C6" s="48" t="s">
        <v>120</v>
      </c>
      <c r="D6" s="48" t="s">
        <v>122</v>
      </c>
      <c r="E6" s="48">
        <v>12964</v>
      </c>
      <c r="F6" s="48">
        <v>4837</v>
      </c>
    </row>
    <row r="7" spans="2:6" ht="12.75">
      <c r="B7" s="47">
        <v>4</v>
      </c>
      <c r="C7" s="48" t="s">
        <v>120</v>
      </c>
      <c r="D7" s="48" t="s">
        <v>123</v>
      </c>
      <c r="E7" s="48">
        <v>8143</v>
      </c>
      <c r="F7" s="48">
        <v>1324</v>
      </c>
    </row>
    <row r="8" spans="2:6" ht="12.75">
      <c r="B8" s="47">
        <v>5</v>
      </c>
      <c r="C8" s="48" t="s">
        <v>124</v>
      </c>
      <c r="D8" s="48" t="s">
        <v>125</v>
      </c>
      <c r="E8" s="48">
        <v>53099</v>
      </c>
      <c r="F8" s="48">
        <v>3495</v>
      </c>
    </row>
    <row r="9" spans="2:6" ht="12.75">
      <c r="B9" s="47">
        <v>6</v>
      </c>
      <c r="C9" s="48" t="s">
        <v>126</v>
      </c>
      <c r="D9" s="48" t="s">
        <v>127</v>
      </c>
      <c r="E9" s="48">
        <v>1121</v>
      </c>
      <c r="F9" s="48">
        <v>1884</v>
      </c>
    </row>
    <row r="10" spans="2:6" ht="12.75">
      <c r="B10" s="47">
        <v>7</v>
      </c>
      <c r="C10" s="48" t="s">
        <v>126</v>
      </c>
      <c r="D10" s="48" t="s">
        <v>128</v>
      </c>
      <c r="E10" s="48">
        <v>19295</v>
      </c>
      <c r="F10" s="48">
        <v>9249</v>
      </c>
    </row>
    <row r="11" spans="2:6" ht="12.75">
      <c r="B11" s="47">
        <v>8</v>
      </c>
      <c r="C11" s="48" t="s">
        <v>126</v>
      </c>
      <c r="D11" s="48" t="s">
        <v>129</v>
      </c>
      <c r="E11" s="48">
        <v>5189</v>
      </c>
      <c r="F11" s="48">
        <v>2676</v>
      </c>
    </row>
    <row r="12" spans="2:6" ht="12.75">
      <c r="B12" s="47">
        <v>9</v>
      </c>
      <c r="C12" s="48" t="s">
        <v>126</v>
      </c>
      <c r="D12" s="48" t="s">
        <v>130</v>
      </c>
      <c r="E12" s="48">
        <v>30684</v>
      </c>
      <c r="F12" s="48">
        <v>15232</v>
      </c>
    </row>
    <row r="13" spans="2:6" ht="12.75">
      <c r="B13" s="47">
        <v>10</v>
      </c>
      <c r="C13" s="48" t="s">
        <v>126</v>
      </c>
      <c r="D13" s="48" t="s">
        <v>131</v>
      </c>
      <c r="E13" s="48">
        <v>74628</v>
      </c>
      <c r="F13" s="48">
        <v>15297</v>
      </c>
    </row>
    <row r="14" spans="2:6" ht="12.75">
      <c r="B14" s="47">
        <v>11</v>
      </c>
      <c r="C14" s="48" t="s">
        <v>126</v>
      </c>
      <c r="D14" s="48" t="s">
        <v>132</v>
      </c>
      <c r="E14" s="48">
        <v>7120</v>
      </c>
      <c r="F14" s="48">
        <v>332</v>
      </c>
    </row>
    <row r="15" spans="2:6" ht="12.75">
      <c r="B15" s="47">
        <v>12</v>
      </c>
      <c r="C15" s="48" t="s">
        <v>133</v>
      </c>
      <c r="D15" s="48" t="s">
        <v>134</v>
      </c>
      <c r="E15" s="48">
        <v>38258</v>
      </c>
      <c r="F15" s="48">
        <v>5211</v>
      </c>
    </row>
    <row r="16" spans="2:6" ht="12.75">
      <c r="B16" s="47">
        <v>13</v>
      </c>
      <c r="C16" s="48" t="s">
        <v>135</v>
      </c>
      <c r="D16" s="48" t="s">
        <v>136</v>
      </c>
      <c r="E16" s="48">
        <v>12800</v>
      </c>
      <c r="F16" s="48">
        <v>3757.2</v>
      </c>
    </row>
    <row r="17" spans="2:6" ht="12.75">
      <c r="B17" s="47">
        <v>14</v>
      </c>
      <c r="C17" s="48" t="s">
        <v>135</v>
      </c>
      <c r="D17" s="48" t="s">
        <v>137</v>
      </c>
      <c r="E17" s="48">
        <v>0</v>
      </c>
      <c r="F17" s="48">
        <v>931</v>
      </c>
    </row>
    <row r="18" spans="2:6" ht="12.75">
      <c r="B18" s="47">
        <v>15</v>
      </c>
      <c r="C18" s="48" t="s">
        <v>135</v>
      </c>
      <c r="D18" s="48" t="s">
        <v>138</v>
      </c>
      <c r="E18" s="48">
        <v>12273</v>
      </c>
      <c r="F18" s="48">
        <v>876</v>
      </c>
    </row>
    <row r="19" spans="2:6" ht="12.75">
      <c r="B19" s="47">
        <v>16</v>
      </c>
      <c r="C19" s="48" t="s">
        <v>139</v>
      </c>
      <c r="D19" s="48" t="s">
        <v>140</v>
      </c>
      <c r="E19" s="48">
        <v>15000</v>
      </c>
      <c r="F19" s="48">
        <v>865.3</v>
      </c>
    </row>
    <row r="20" spans="2:6" ht="12.75">
      <c r="B20" s="47">
        <v>17</v>
      </c>
      <c r="C20" s="48" t="s">
        <v>139</v>
      </c>
      <c r="D20" s="48" t="s">
        <v>141</v>
      </c>
      <c r="E20" s="48">
        <v>10117</v>
      </c>
      <c r="F20" s="48">
        <v>1799</v>
      </c>
    </row>
    <row r="21" spans="2:6" ht="12.75">
      <c r="B21" s="47">
        <v>18</v>
      </c>
      <c r="C21" s="48" t="s">
        <v>142</v>
      </c>
      <c r="D21" s="48" t="s">
        <v>143</v>
      </c>
      <c r="E21" s="48">
        <v>8000</v>
      </c>
      <c r="F21" s="48">
        <v>6692</v>
      </c>
    </row>
    <row r="22" spans="2:6" ht="12.75">
      <c r="B22" s="47">
        <v>19</v>
      </c>
      <c r="C22" s="48" t="s">
        <v>144</v>
      </c>
      <c r="D22" s="48" t="s">
        <v>145</v>
      </c>
      <c r="E22" s="48">
        <v>19600</v>
      </c>
      <c r="F22" s="48">
        <v>347.9</v>
      </c>
    </row>
    <row r="23" spans="2:6" ht="12.75">
      <c r="B23" s="47">
        <v>20</v>
      </c>
      <c r="C23" s="48" t="s">
        <v>144</v>
      </c>
      <c r="D23" s="48" t="s">
        <v>146</v>
      </c>
      <c r="E23" s="48">
        <v>47000</v>
      </c>
      <c r="F23" s="48">
        <v>2465</v>
      </c>
    </row>
    <row r="24" spans="2:6" ht="12.75">
      <c r="B24" s="47">
        <v>21</v>
      </c>
      <c r="C24" s="48" t="s">
        <v>144</v>
      </c>
      <c r="D24" s="48" t="s">
        <v>147</v>
      </c>
      <c r="E24" s="48">
        <v>2052</v>
      </c>
      <c r="F24" s="48">
        <v>1240</v>
      </c>
    </row>
    <row r="25" spans="2:6" ht="12.75">
      <c r="B25" s="47">
        <v>22</v>
      </c>
      <c r="C25" s="48" t="s">
        <v>148</v>
      </c>
      <c r="D25" s="48" t="s">
        <v>149</v>
      </c>
      <c r="E25" s="48">
        <v>10696</v>
      </c>
      <c r="F25" s="48">
        <v>3688</v>
      </c>
    </row>
    <row r="26" spans="2:6" ht="12.75">
      <c r="B26" s="47">
        <v>23</v>
      </c>
      <c r="C26" s="48" t="s">
        <v>148</v>
      </c>
      <c r="D26" s="48" t="s">
        <v>150</v>
      </c>
      <c r="E26" s="48">
        <v>23900</v>
      </c>
      <c r="F26" s="48">
        <v>2727</v>
      </c>
    </row>
    <row r="27" spans="2:6" ht="12.75">
      <c r="B27" s="47">
        <v>24</v>
      </c>
      <c r="C27" s="48" t="s">
        <v>148</v>
      </c>
      <c r="D27" s="48" t="s">
        <v>151</v>
      </c>
      <c r="E27" s="48">
        <v>1500</v>
      </c>
      <c r="F27" s="48">
        <v>249</v>
      </c>
    </row>
    <row r="28" spans="2:6" ht="12.75">
      <c r="B28" s="47">
        <v>25</v>
      </c>
      <c r="C28" s="48" t="s">
        <v>152</v>
      </c>
      <c r="D28" s="48" t="s">
        <v>153</v>
      </c>
      <c r="E28" s="48">
        <v>12400</v>
      </c>
      <c r="F28" s="48">
        <v>2652</v>
      </c>
    </row>
    <row r="29" spans="2:6" ht="12.75">
      <c r="B29" s="47">
        <v>26</v>
      </c>
      <c r="C29" s="48" t="s">
        <v>154</v>
      </c>
      <c r="D29" s="48" t="s">
        <v>155</v>
      </c>
      <c r="E29" s="48">
        <v>39250</v>
      </c>
      <c r="F29" s="48">
        <v>6460</v>
      </c>
    </row>
    <row r="30" spans="2:6" ht="12.75">
      <c r="B30" s="47">
        <v>27</v>
      </c>
      <c r="C30" s="48" t="s">
        <v>156</v>
      </c>
      <c r="D30" s="48" t="s">
        <v>157</v>
      </c>
      <c r="E30" s="48">
        <v>0</v>
      </c>
      <c r="F30" s="48">
        <v>0</v>
      </c>
    </row>
    <row r="31" spans="2:6" ht="12.75">
      <c r="B31" s="47">
        <v>28</v>
      </c>
      <c r="C31" s="48" t="s">
        <v>156</v>
      </c>
      <c r="D31" s="48" t="s">
        <v>158</v>
      </c>
      <c r="E31" s="48">
        <v>6500</v>
      </c>
      <c r="F31" s="48">
        <v>290</v>
      </c>
    </row>
    <row r="32" spans="2:6" ht="12.75">
      <c r="B32" s="47">
        <v>29</v>
      </c>
      <c r="C32" s="48" t="s">
        <v>159</v>
      </c>
      <c r="D32" s="48" t="s">
        <v>160</v>
      </c>
      <c r="E32" s="48">
        <v>9300</v>
      </c>
      <c r="F32" s="48">
        <v>9797.4</v>
      </c>
    </row>
    <row r="33" spans="2:6" ht="12.75">
      <c r="B33" s="47">
        <v>30</v>
      </c>
      <c r="C33" s="48" t="s">
        <v>159</v>
      </c>
      <c r="D33" s="48" t="s">
        <v>161</v>
      </c>
      <c r="E33" s="48">
        <v>170</v>
      </c>
      <c r="F33" s="48">
        <v>170</v>
      </c>
    </row>
    <row r="34" spans="2:6" ht="12.75">
      <c r="B34" s="47">
        <v>31</v>
      </c>
      <c r="C34" s="48" t="s">
        <v>159</v>
      </c>
      <c r="D34" s="48" t="s">
        <v>162</v>
      </c>
      <c r="E34" s="48">
        <v>3177</v>
      </c>
      <c r="F34" s="48">
        <v>605</v>
      </c>
    </row>
    <row r="35" spans="2:6" ht="12.75">
      <c r="B35" s="47">
        <v>32</v>
      </c>
      <c r="C35" s="48" t="s">
        <v>163</v>
      </c>
      <c r="D35" s="48" t="s">
        <v>164</v>
      </c>
      <c r="E35" s="48">
        <v>170</v>
      </c>
      <c r="F35" s="48">
        <v>107</v>
      </c>
    </row>
    <row r="36" spans="2:6" ht="12.75">
      <c r="B36" s="47">
        <v>33</v>
      </c>
      <c r="C36" s="48" t="s">
        <v>163</v>
      </c>
      <c r="D36" s="48" t="s">
        <v>165</v>
      </c>
      <c r="E36" s="48">
        <v>2000</v>
      </c>
      <c r="F36" s="48">
        <v>595</v>
      </c>
    </row>
    <row r="37" spans="2:6" ht="12.75">
      <c r="B37" s="47">
        <v>34</v>
      </c>
      <c r="C37" s="48" t="s">
        <v>163</v>
      </c>
      <c r="D37" s="48" t="s">
        <v>166</v>
      </c>
      <c r="E37" s="48">
        <v>66000</v>
      </c>
      <c r="F37" s="48">
        <v>10615</v>
      </c>
    </row>
    <row r="38" spans="2:6" ht="12.75">
      <c r="B38" s="47">
        <v>35</v>
      </c>
      <c r="C38" s="48" t="s">
        <v>163</v>
      </c>
      <c r="D38" s="48" t="s">
        <v>167</v>
      </c>
      <c r="E38" s="48">
        <v>18900</v>
      </c>
      <c r="F38" s="48">
        <v>1100</v>
      </c>
    </row>
    <row r="39" spans="2:6" ht="12.75">
      <c r="B39" s="47">
        <v>36</v>
      </c>
      <c r="C39" s="48" t="s">
        <v>163</v>
      </c>
      <c r="D39" s="48" t="s">
        <v>168</v>
      </c>
      <c r="E39" s="48">
        <v>0</v>
      </c>
      <c r="F39" s="48">
        <v>133</v>
      </c>
    </row>
    <row r="40" spans="2:6" ht="12.75">
      <c r="B40" s="47">
        <v>37</v>
      </c>
      <c r="C40" s="48" t="s">
        <v>169</v>
      </c>
      <c r="D40" s="48" t="s">
        <v>170</v>
      </c>
      <c r="E40" s="48">
        <v>10000</v>
      </c>
      <c r="F40" s="48">
        <v>790</v>
      </c>
    </row>
    <row r="41" spans="2:6" ht="12.75">
      <c r="B41" s="47">
        <v>38</v>
      </c>
      <c r="C41" s="48" t="s">
        <v>169</v>
      </c>
      <c r="D41" s="48" t="s">
        <v>171</v>
      </c>
      <c r="E41" s="48">
        <v>0</v>
      </c>
      <c r="F41" s="48">
        <v>590</v>
      </c>
    </row>
    <row r="42" spans="2:6" ht="12.75">
      <c r="B42" s="47">
        <v>39</v>
      </c>
      <c r="C42" s="48" t="s">
        <v>169</v>
      </c>
      <c r="D42" s="48" t="s">
        <v>172</v>
      </c>
      <c r="E42" s="48">
        <v>5760</v>
      </c>
      <c r="F42" s="48">
        <v>518.96</v>
      </c>
    </row>
    <row r="43" spans="2:6" ht="12.75">
      <c r="B43" s="47">
        <v>40</v>
      </c>
      <c r="C43" s="48" t="s">
        <v>173</v>
      </c>
      <c r="D43" s="48" t="s">
        <v>174</v>
      </c>
      <c r="E43" s="48">
        <v>2428</v>
      </c>
      <c r="F43" s="48">
        <v>1397</v>
      </c>
    </row>
    <row r="44" spans="2:6" ht="12.75">
      <c r="B44" s="47">
        <v>41</v>
      </c>
      <c r="C44" s="48" t="s">
        <v>173</v>
      </c>
      <c r="D44" s="48" t="s">
        <v>175</v>
      </c>
      <c r="E44" s="48">
        <v>820</v>
      </c>
      <c r="F44" s="48">
        <v>308</v>
      </c>
    </row>
    <row r="45" spans="2:6" ht="12.75">
      <c r="B45" s="47">
        <v>42</v>
      </c>
      <c r="C45" s="48" t="s">
        <v>173</v>
      </c>
      <c r="D45" s="48" t="s">
        <v>176</v>
      </c>
      <c r="E45" s="48">
        <v>50989</v>
      </c>
      <c r="F45" s="48">
        <v>1846</v>
      </c>
    </row>
    <row r="46" spans="2:6" ht="12.75">
      <c r="B46" s="47">
        <v>43</v>
      </c>
      <c r="C46" s="48" t="s">
        <v>177</v>
      </c>
      <c r="D46" s="48" t="s">
        <v>178</v>
      </c>
      <c r="E46" s="48">
        <v>0</v>
      </c>
      <c r="F46" s="48">
        <v>0</v>
      </c>
    </row>
    <row r="47" spans="2:6" ht="12.75">
      <c r="B47" s="47">
        <v>44</v>
      </c>
      <c r="C47" s="48" t="s">
        <v>177</v>
      </c>
      <c r="D47" s="48" t="s">
        <v>179</v>
      </c>
      <c r="E47" s="48">
        <v>9381</v>
      </c>
      <c r="F47" s="48">
        <v>2851</v>
      </c>
    </row>
    <row r="48" spans="2:6" ht="12.75">
      <c r="B48" s="47">
        <v>45</v>
      </c>
      <c r="C48" s="48" t="s">
        <v>180</v>
      </c>
      <c r="D48" s="48" t="s">
        <v>181</v>
      </c>
      <c r="E48" s="48">
        <v>17600</v>
      </c>
      <c r="F48" s="48">
        <v>1603</v>
      </c>
    </row>
    <row r="49" spans="2:6" ht="12.75">
      <c r="B49" s="47">
        <v>46</v>
      </c>
      <c r="C49" s="48" t="s">
        <v>180</v>
      </c>
      <c r="D49" s="48" t="s">
        <v>182</v>
      </c>
      <c r="E49" s="48">
        <v>1020</v>
      </c>
      <c r="F49" s="48">
        <v>301.4</v>
      </c>
    </row>
    <row r="50" spans="2:6" ht="12.75">
      <c r="B50" s="47">
        <v>47</v>
      </c>
      <c r="C50" s="48" t="s">
        <v>180</v>
      </c>
      <c r="D50" s="48" t="s">
        <v>183</v>
      </c>
      <c r="E50" s="48">
        <v>4781</v>
      </c>
      <c r="F50" s="48">
        <v>600</v>
      </c>
    </row>
    <row r="51" spans="2:6" ht="12.75">
      <c r="B51" s="47">
        <v>48</v>
      </c>
      <c r="C51" s="48" t="s">
        <v>180</v>
      </c>
      <c r="D51" s="48" t="s">
        <v>184</v>
      </c>
      <c r="E51" s="48">
        <v>13577</v>
      </c>
      <c r="F51" s="48">
        <v>879</v>
      </c>
    </row>
    <row r="52" spans="2:6" ht="12.75">
      <c r="B52" s="47">
        <v>49</v>
      </c>
      <c r="C52" s="48" t="s">
        <v>180</v>
      </c>
      <c r="D52" s="48" t="s">
        <v>185</v>
      </c>
      <c r="E52" s="48">
        <v>350</v>
      </c>
      <c r="F52" s="48">
        <v>305</v>
      </c>
    </row>
    <row r="53" spans="2:6" ht="12.75">
      <c r="B53" s="47">
        <v>50</v>
      </c>
      <c r="C53" s="48" t="s">
        <v>180</v>
      </c>
      <c r="D53" s="48" t="s">
        <v>186</v>
      </c>
      <c r="E53" s="48">
        <v>20000</v>
      </c>
      <c r="F53" s="48">
        <v>414</v>
      </c>
    </row>
    <row r="54" spans="2:6" ht="12.75">
      <c r="B54" s="47">
        <v>51</v>
      </c>
      <c r="C54" s="48" t="s">
        <v>180</v>
      </c>
      <c r="D54" s="48" t="s">
        <v>187</v>
      </c>
      <c r="E54" s="48">
        <v>2000</v>
      </c>
      <c r="F54" s="48">
        <v>650</v>
      </c>
    </row>
    <row r="55" spans="2:6" ht="12.75">
      <c r="B55" s="47">
        <v>52</v>
      </c>
      <c r="C55" s="48" t="s">
        <v>188</v>
      </c>
      <c r="D55" s="48" t="s">
        <v>189</v>
      </c>
      <c r="E55" s="48">
        <v>2500</v>
      </c>
      <c r="F55" s="48">
        <v>295</v>
      </c>
    </row>
    <row r="56" spans="2:6" ht="12.75">
      <c r="B56" s="47">
        <v>53</v>
      </c>
      <c r="C56" s="48" t="s">
        <v>190</v>
      </c>
      <c r="D56" s="48" t="s">
        <v>191</v>
      </c>
      <c r="E56" s="48">
        <v>90000</v>
      </c>
      <c r="F56" s="48">
        <v>1212</v>
      </c>
    </row>
    <row r="57" spans="2:6" ht="12.75">
      <c r="B57" s="47">
        <v>54</v>
      </c>
      <c r="C57" s="48" t="s">
        <v>190</v>
      </c>
      <c r="D57" s="48" t="s">
        <v>192</v>
      </c>
      <c r="E57" s="48">
        <v>0</v>
      </c>
      <c r="F57" s="48">
        <v>577</v>
      </c>
    </row>
    <row r="58" spans="2:6" ht="12.75">
      <c r="B58" s="47">
        <v>55</v>
      </c>
      <c r="C58" s="48" t="s">
        <v>190</v>
      </c>
      <c r="D58" s="48" t="s">
        <v>193</v>
      </c>
      <c r="E58" s="48">
        <v>17400</v>
      </c>
      <c r="F58" s="48">
        <v>449</v>
      </c>
    </row>
    <row r="59" spans="2:6" ht="12.75">
      <c r="B59" s="47">
        <v>56</v>
      </c>
      <c r="C59" s="48" t="s">
        <v>190</v>
      </c>
      <c r="D59" s="48" t="s">
        <v>194</v>
      </c>
      <c r="E59" s="48">
        <v>3000</v>
      </c>
      <c r="F59" s="48">
        <v>308</v>
      </c>
    </row>
    <row r="60" spans="2:6" ht="12.75">
      <c r="B60" s="47">
        <v>57</v>
      </c>
      <c r="C60" s="48" t="s">
        <v>190</v>
      </c>
      <c r="D60" s="48" t="s">
        <v>195</v>
      </c>
      <c r="E60" s="48">
        <v>4564</v>
      </c>
      <c r="F60" s="48">
        <v>458</v>
      </c>
    </row>
    <row r="61" spans="2:6" ht="12.75">
      <c r="B61" s="47">
        <v>58</v>
      </c>
      <c r="C61" s="48" t="s">
        <v>190</v>
      </c>
      <c r="D61" s="48" t="s">
        <v>196</v>
      </c>
      <c r="E61" s="48">
        <v>510</v>
      </c>
      <c r="F61" s="48">
        <v>450</v>
      </c>
    </row>
    <row r="62" spans="2:6" ht="12.75">
      <c r="B62" s="47">
        <v>59</v>
      </c>
      <c r="C62" s="48" t="s">
        <v>190</v>
      </c>
      <c r="D62" s="48" t="s">
        <v>197</v>
      </c>
      <c r="E62" s="48">
        <v>2500</v>
      </c>
      <c r="F62" s="48">
        <v>706</v>
      </c>
    </row>
    <row r="63" spans="2:6" ht="12.75">
      <c r="B63" s="47">
        <v>60</v>
      </c>
      <c r="C63" s="48" t="s">
        <v>190</v>
      </c>
      <c r="D63" s="48" t="s">
        <v>198</v>
      </c>
      <c r="E63" s="48">
        <v>4800</v>
      </c>
      <c r="F63" s="48">
        <v>688</v>
      </c>
    </row>
    <row r="64" spans="2:6" ht="12.75">
      <c r="B64" s="47">
        <v>61</v>
      </c>
      <c r="C64" s="48" t="s">
        <v>190</v>
      </c>
      <c r="D64" s="48" t="s">
        <v>199</v>
      </c>
      <c r="E64" s="48">
        <v>940</v>
      </c>
      <c r="F64" s="48">
        <v>849</v>
      </c>
    </row>
    <row r="65" spans="2:6" ht="12.75">
      <c r="B65" s="47">
        <v>62</v>
      </c>
      <c r="C65" s="48" t="s">
        <v>200</v>
      </c>
      <c r="D65" s="48" t="s">
        <v>201</v>
      </c>
      <c r="E65" s="48">
        <v>9400</v>
      </c>
      <c r="F65" s="48">
        <v>1832</v>
      </c>
    </row>
    <row r="66" spans="2:6" ht="12.75">
      <c r="B66" s="47">
        <v>63</v>
      </c>
      <c r="C66" s="48" t="s">
        <v>202</v>
      </c>
      <c r="D66" s="48" t="s">
        <v>203</v>
      </c>
      <c r="E66" s="48">
        <v>142434</v>
      </c>
      <c r="F66" s="48">
        <v>2407</v>
      </c>
    </row>
    <row r="67" spans="2:6" ht="12.75">
      <c r="B67" s="47">
        <v>64</v>
      </c>
      <c r="C67" s="48" t="s">
        <v>202</v>
      </c>
      <c r="D67" s="48" t="s">
        <v>204</v>
      </c>
      <c r="E67" s="48">
        <v>11850</v>
      </c>
      <c r="F67" s="48">
        <v>576</v>
      </c>
    </row>
    <row r="68" spans="2:6" ht="12.75">
      <c r="B68" s="47">
        <v>65</v>
      </c>
      <c r="C68" s="48" t="s">
        <v>205</v>
      </c>
      <c r="D68" s="48" t="s">
        <v>206</v>
      </c>
      <c r="E68" s="48">
        <v>13851</v>
      </c>
      <c r="F68" s="48">
        <v>1831</v>
      </c>
    </row>
    <row r="69" spans="2:6" ht="12.75">
      <c r="B69" s="47">
        <v>66</v>
      </c>
      <c r="C69" s="48" t="s">
        <v>207</v>
      </c>
      <c r="D69" s="48" t="s">
        <v>208</v>
      </c>
      <c r="E69" s="48">
        <v>1260</v>
      </c>
      <c r="F69" s="48">
        <v>912</v>
      </c>
    </row>
    <row r="70" spans="2:6" ht="12.75">
      <c r="B70" s="47">
        <v>67</v>
      </c>
      <c r="C70" s="48" t="s">
        <v>207</v>
      </c>
      <c r="D70" s="48" t="s">
        <v>209</v>
      </c>
      <c r="E70" s="48">
        <v>1797</v>
      </c>
      <c r="F70" s="48">
        <v>1554</v>
      </c>
    </row>
    <row r="71" spans="2:6" ht="12.75">
      <c r="B71" s="47">
        <v>68</v>
      </c>
      <c r="C71" s="48" t="s">
        <v>207</v>
      </c>
      <c r="D71" s="48" t="s">
        <v>210</v>
      </c>
      <c r="E71" s="48">
        <v>6600</v>
      </c>
      <c r="F71" s="48">
        <v>2468</v>
      </c>
    </row>
    <row r="72" spans="2:6" ht="12.75">
      <c r="B72" s="47">
        <v>69</v>
      </c>
      <c r="C72" s="48" t="s">
        <v>207</v>
      </c>
      <c r="D72" s="48" t="s">
        <v>211</v>
      </c>
      <c r="E72" s="48">
        <v>0</v>
      </c>
      <c r="F72" s="48">
        <v>658</v>
      </c>
    </row>
    <row r="73" spans="2:6" ht="12.75">
      <c r="B73" s="47">
        <v>70</v>
      </c>
      <c r="C73" s="48" t="s">
        <v>207</v>
      </c>
      <c r="D73" s="48" t="s">
        <v>212</v>
      </c>
      <c r="E73" s="48">
        <v>0</v>
      </c>
      <c r="F73" s="48">
        <v>0</v>
      </c>
    </row>
    <row r="74" spans="2:6" ht="12.75">
      <c r="B74" s="47">
        <v>71</v>
      </c>
      <c r="C74" s="48" t="s">
        <v>213</v>
      </c>
      <c r="D74" s="48" t="s">
        <v>214</v>
      </c>
      <c r="E74" s="48">
        <v>10000</v>
      </c>
      <c r="F74" s="48">
        <v>663</v>
      </c>
    </row>
    <row r="75" spans="2:6" ht="12.75">
      <c r="B75" s="47">
        <v>72</v>
      </c>
      <c r="C75" s="48" t="s">
        <v>213</v>
      </c>
      <c r="D75" s="48" t="s">
        <v>215</v>
      </c>
      <c r="E75" s="48">
        <v>11901</v>
      </c>
      <c r="F75" s="48">
        <v>1011</v>
      </c>
    </row>
    <row r="76" spans="2:6" ht="12.75">
      <c r="B76" s="47">
        <v>73</v>
      </c>
      <c r="C76" s="48" t="s">
        <v>216</v>
      </c>
      <c r="D76" s="48" t="s">
        <v>217</v>
      </c>
      <c r="E76" s="48">
        <v>4338</v>
      </c>
      <c r="F76" s="48">
        <v>676</v>
      </c>
    </row>
    <row r="77" spans="2:6" ht="12.75">
      <c r="B77" s="47">
        <v>74</v>
      </c>
      <c r="C77" s="48" t="s">
        <v>216</v>
      </c>
      <c r="D77" s="48" t="s">
        <v>218</v>
      </c>
      <c r="E77" s="48">
        <v>14700</v>
      </c>
      <c r="F77" s="48">
        <v>8372</v>
      </c>
    </row>
    <row r="78" spans="2:6" ht="12.75">
      <c r="B78" s="47">
        <v>75</v>
      </c>
      <c r="C78" s="48" t="s">
        <v>216</v>
      </c>
      <c r="D78" s="48" t="s">
        <v>219</v>
      </c>
      <c r="E78" s="48">
        <v>10000</v>
      </c>
      <c r="F78" s="48">
        <v>360</v>
      </c>
    </row>
    <row r="79" spans="2:6" ht="12.75">
      <c r="B79" s="47">
        <v>76</v>
      </c>
      <c r="C79" s="48" t="s">
        <v>220</v>
      </c>
      <c r="D79" s="48" t="s">
        <v>221</v>
      </c>
      <c r="E79" s="48">
        <v>97000</v>
      </c>
      <c r="F79" s="48">
        <v>4780</v>
      </c>
    </row>
    <row r="80" spans="2:6" ht="12.75">
      <c r="B80" s="47">
        <v>77</v>
      </c>
      <c r="C80" s="48" t="s">
        <v>222</v>
      </c>
      <c r="D80" s="48" t="s">
        <v>223</v>
      </c>
      <c r="E80" s="48">
        <v>2250</v>
      </c>
      <c r="F80" s="48">
        <v>1729</v>
      </c>
    </row>
    <row r="81" spans="2:6" ht="12.75">
      <c r="B81" s="47">
        <v>78</v>
      </c>
      <c r="C81" s="48" t="s">
        <v>224</v>
      </c>
      <c r="D81" s="48" t="s">
        <v>225</v>
      </c>
      <c r="E81" s="48">
        <v>11280</v>
      </c>
      <c r="F81" s="48">
        <v>530</v>
      </c>
    </row>
    <row r="82" spans="2:6" s="128" customFormat="1" ht="15">
      <c r="B82" s="284" t="s">
        <v>226</v>
      </c>
      <c r="C82" s="285"/>
      <c r="D82" s="122" t="s">
        <v>283</v>
      </c>
      <c r="E82" s="123">
        <f>SUM((E4):(E81))</f>
        <v>1571081</v>
      </c>
      <c r="F82" s="200">
        <f>SUM((F4):(F81))</f>
        <v>173315.43999999997</v>
      </c>
    </row>
    <row r="83" spans="2:6" ht="12.75">
      <c r="B83" s="271"/>
      <c r="C83" s="271"/>
      <c r="D83" s="271"/>
      <c r="E83" s="271"/>
      <c r="F83" s="271"/>
    </row>
    <row r="84" spans="2:6" ht="12.75">
      <c r="B84" s="97">
        <v>1</v>
      </c>
      <c r="C84" s="98" t="s">
        <v>118</v>
      </c>
      <c r="D84" s="98" t="s">
        <v>227</v>
      </c>
      <c r="E84" s="98">
        <v>3000</v>
      </c>
      <c r="F84" s="98">
        <v>1705</v>
      </c>
    </row>
    <row r="85" spans="2:6" ht="12.75">
      <c r="B85" s="99">
        <v>2</v>
      </c>
      <c r="C85" s="100" t="s">
        <v>228</v>
      </c>
      <c r="D85" s="100" t="s">
        <v>229</v>
      </c>
      <c r="E85" s="100">
        <v>18851</v>
      </c>
      <c r="F85" s="100">
        <v>5701</v>
      </c>
    </row>
    <row r="86" spans="2:6" ht="12.75">
      <c r="B86" s="97">
        <v>3</v>
      </c>
      <c r="C86" s="98" t="s">
        <v>120</v>
      </c>
      <c r="D86" s="98" t="s">
        <v>230</v>
      </c>
      <c r="E86" s="98">
        <v>8411</v>
      </c>
      <c r="F86" s="98">
        <v>902.57</v>
      </c>
    </row>
    <row r="87" spans="2:6" ht="12.75">
      <c r="B87" s="97">
        <v>4</v>
      </c>
      <c r="C87" s="98" t="s">
        <v>124</v>
      </c>
      <c r="D87" s="98" t="s">
        <v>231</v>
      </c>
      <c r="E87" s="98">
        <v>53099</v>
      </c>
      <c r="F87" s="98">
        <v>3495</v>
      </c>
    </row>
    <row r="88" spans="2:6" ht="12.75">
      <c r="B88" s="99">
        <v>5</v>
      </c>
      <c r="C88" s="100" t="s">
        <v>126</v>
      </c>
      <c r="D88" s="100" t="s">
        <v>232</v>
      </c>
      <c r="E88" s="100">
        <v>32869</v>
      </c>
      <c r="F88" s="100">
        <v>4953</v>
      </c>
    </row>
    <row r="89" spans="2:6" ht="12.75">
      <c r="B89" s="97">
        <v>6</v>
      </c>
      <c r="C89" s="98" t="s">
        <v>126</v>
      </c>
      <c r="D89" s="98" t="s">
        <v>233</v>
      </c>
      <c r="E89" s="98">
        <v>30684</v>
      </c>
      <c r="F89" s="98">
        <v>15232</v>
      </c>
    </row>
    <row r="90" spans="2:6" ht="12.75">
      <c r="B90" s="99">
        <v>7</v>
      </c>
      <c r="C90" s="100" t="s">
        <v>126</v>
      </c>
      <c r="D90" s="100" t="s">
        <v>234</v>
      </c>
      <c r="E90" s="100">
        <v>5405</v>
      </c>
      <c r="F90" s="100">
        <v>875</v>
      </c>
    </row>
    <row r="91" spans="2:6" ht="12.75">
      <c r="B91" s="97">
        <v>8</v>
      </c>
      <c r="C91" s="98" t="s">
        <v>126</v>
      </c>
      <c r="D91" s="98" t="s">
        <v>235</v>
      </c>
      <c r="E91" s="98">
        <v>7856</v>
      </c>
      <c r="F91" s="98">
        <v>4865</v>
      </c>
    </row>
    <row r="92" spans="2:6" ht="12.75">
      <c r="B92" s="99">
        <v>9</v>
      </c>
      <c r="C92" s="100" t="s">
        <v>135</v>
      </c>
      <c r="D92" s="100" t="s">
        <v>236</v>
      </c>
      <c r="E92" s="100">
        <v>247808</v>
      </c>
      <c r="F92" s="100">
        <v>4112</v>
      </c>
    </row>
    <row r="93" spans="2:6" ht="12.75">
      <c r="B93" s="99">
        <v>10</v>
      </c>
      <c r="C93" s="100" t="s">
        <v>144</v>
      </c>
      <c r="D93" s="100" t="s">
        <v>237</v>
      </c>
      <c r="E93" s="100">
        <v>217700</v>
      </c>
      <c r="F93" s="100">
        <v>5264</v>
      </c>
    </row>
    <row r="94" spans="2:6" ht="12.75">
      <c r="B94" s="99">
        <v>11</v>
      </c>
      <c r="C94" s="100" t="s">
        <v>148</v>
      </c>
      <c r="D94" s="100" t="s">
        <v>238</v>
      </c>
      <c r="E94" s="100">
        <v>38517</v>
      </c>
      <c r="F94" s="100">
        <v>1053</v>
      </c>
    </row>
    <row r="95" spans="2:6" ht="12.75">
      <c r="B95" s="99">
        <v>12</v>
      </c>
      <c r="C95" s="100" t="s">
        <v>148</v>
      </c>
      <c r="D95" s="100" t="s">
        <v>239</v>
      </c>
      <c r="E95" s="100">
        <v>1000</v>
      </c>
      <c r="F95" s="100">
        <v>1228</v>
      </c>
    </row>
    <row r="96" spans="2:6" ht="12.75">
      <c r="B96" s="97">
        <v>13</v>
      </c>
      <c r="C96" s="98" t="s">
        <v>148</v>
      </c>
      <c r="D96" s="98" t="s">
        <v>240</v>
      </c>
      <c r="E96" s="98">
        <v>70000</v>
      </c>
      <c r="F96" s="98">
        <v>1274.5</v>
      </c>
    </row>
    <row r="97" spans="2:6" ht="12.75">
      <c r="B97" s="99">
        <v>14</v>
      </c>
      <c r="C97" s="100" t="s">
        <v>152</v>
      </c>
      <c r="D97" s="100" t="s">
        <v>241</v>
      </c>
      <c r="E97" s="100">
        <v>1</v>
      </c>
      <c r="F97" s="100">
        <v>3468</v>
      </c>
    </row>
    <row r="98" spans="2:6" ht="12.75">
      <c r="B98" s="97">
        <v>15</v>
      </c>
      <c r="C98" s="98" t="s">
        <v>152</v>
      </c>
      <c r="D98" s="98" t="s">
        <v>242</v>
      </c>
      <c r="E98" s="98">
        <v>17199</v>
      </c>
      <c r="F98" s="98">
        <v>2226</v>
      </c>
    </row>
    <row r="99" spans="2:6" ht="12.75">
      <c r="B99" s="97">
        <v>16</v>
      </c>
      <c r="C99" s="98" t="s">
        <v>152</v>
      </c>
      <c r="D99" s="98" t="s">
        <v>243</v>
      </c>
      <c r="E99" s="98">
        <v>9850</v>
      </c>
      <c r="F99" s="98">
        <v>1411.5</v>
      </c>
    </row>
    <row r="100" spans="2:6" ht="12.75">
      <c r="B100" s="99">
        <v>17</v>
      </c>
      <c r="C100" s="100" t="s">
        <v>154</v>
      </c>
      <c r="D100" s="100" t="s">
        <v>244</v>
      </c>
      <c r="E100" s="100">
        <v>230900</v>
      </c>
      <c r="F100" s="100">
        <v>3958.7</v>
      </c>
    </row>
    <row r="101" spans="2:6" ht="12.75">
      <c r="B101" s="99">
        <v>18</v>
      </c>
      <c r="C101" s="100" t="s">
        <v>156</v>
      </c>
      <c r="D101" s="100" t="s">
        <v>245</v>
      </c>
      <c r="E101" s="100">
        <v>39160</v>
      </c>
      <c r="F101" s="100">
        <v>3163</v>
      </c>
    </row>
    <row r="102" spans="2:6" ht="12.75">
      <c r="B102" s="99">
        <v>19</v>
      </c>
      <c r="C102" s="100" t="s">
        <v>163</v>
      </c>
      <c r="D102" s="100" t="s">
        <v>246</v>
      </c>
      <c r="E102" s="100">
        <v>87000</v>
      </c>
      <c r="F102" s="100">
        <v>2718</v>
      </c>
    </row>
    <row r="103" spans="2:6" ht="12.75">
      <c r="B103" s="97">
        <v>20</v>
      </c>
      <c r="C103" s="98" t="s">
        <v>169</v>
      </c>
      <c r="D103" s="98" t="s">
        <v>660</v>
      </c>
      <c r="E103" s="98">
        <v>5760</v>
      </c>
      <c r="F103" s="98">
        <v>518.96</v>
      </c>
    </row>
    <row r="104" spans="2:6" ht="12.75">
      <c r="B104" s="99">
        <v>21</v>
      </c>
      <c r="C104" s="100" t="s">
        <v>169</v>
      </c>
      <c r="D104" s="100" t="s">
        <v>248</v>
      </c>
      <c r="E104" s="100">
        <v>285</v>
      </c>
      <c r="F104" s="100">
        <v>1297</v>
      </c>
    </row>
    <row r="105" spans="2:6" ht="12.75">
      <c r="B105" s="99">
        <v>22</v>
      </c>
      <c r="C105" s="100" t="s">
        <v>173</v>
      </c>
      <c r="D105" s="100" t="s">
        <v>249</v>
      </c>
      <c r="E105" s="100">
        <v>22600</v>
      </c>
      <c r="F105" s="100">
        <v>1115</v>
      </c>
    </row>
    <row r="106" spans="2:6" ht="12.75">
      <c r="B106" s="99">
        <v>23</v>
      </c>
      <c r="C106" s="100" t="s">
        <v>177</v>
      </c>
      <c r="D106" s="100" t="s">
        <v>250</v>
      </c>
      <c r="E106" s="100">
        <v>77400</v>
      </c>
      <c r="F106" s="100">
        <v>1447</v>
      </c>
    </row>
    <row r="107" spans="2:6" ht="12.75">
      <c r="B107" s="99">
        <v>24</v>
      </c>
      <c r="C107" s="100" t="s">
        <v>177</v>
      </c>
      <c r="D107" s="100" t="s">
        <v>251</v>
      </c>
      <c r="E107" s="100">
        <v>13954</v>
      </c>
      <c r="F107" s="100">
        <v>6442</v>
      </c>
    </row>
    <row r="108" spans="2:6" ht="12.75">
      <c r="B108" s="99">
        <v>25</v>
      </c>
      <c r="C108" s="100" t="s">
        <v>188</v>
      </c>
      <c r="D108" s="100" t="s">
        <v>252</v>
      </c>
      <c r="E108" s="100">
        <v>170000</v>
      </c>
      <c r="F108" s="100">
        <v>1668.42</v>
      </c>
    </row>
    <row r="109" spans="2:6" ht="12.75">
      <c r="B109" s="99">
        <v>26</v>
      </c>
      <c r="C109" s="100" t="s">
        <v>190</v>
      </c>
      <c r="D109" s="100" t="s">
        <v>253</v>
      </c>
      <c r="E109" s="100">
        <v>11900</v>
      </c>
      <c r="F109" s="100">
        <v>1265</v>
      </c>
    </row>
    <row r="110" spans="2:6" ht="12.75">
      <c r="B110" s="99">
        <v>27</v>
      </c>
      <c r="C110" s="100" t="s">
        <v>200</v>
      </c>
      <c r="D110" s="100" t="s">
        <v>254</v>
      </c>
      <c r="E110" s="100">
        <v>33057</v>
      </c>
      <c r="F110" s="100">
        <v>3367</v>
      </c>
    </row>
    <row r="111" spans="2:6" ht="12.75">
      <c r="B111" s="99">
        <v>28</v>
      </c>
      <c r="C111" s="100" t="s">
        <v>207</v>
      </c>
      <c r="D111" s="100" t="s">
        <v>291</v>
      </c>
      <c r="E111" s="100">
        <v>10666</v>
      </c>
      <c r="F111" s="100">
        <v>2262</v>
      </c>
    </row>
    <row r="112" spans="2:6" ht="12.75">
      <c r="B112" s="99">
        <v>29</v>
      </c>
      <c r="C112" s="100" t="s">
        <v>207</v>
      </c>
      <c r="D112" s="100" t="s">
        <v>255</v>
      </c>
      <c r="E112" s="100">
        <v>4210</v>
      </c>
      <c r="F112" s="100">
        <v>3181</v>
      </c>
    </row>
    <row r="113" spans="2:6" ht="12.75">
      <c r="B113" s="99">
        <v>30</v>
      </c>
      <c r="C113" s="100" t="s">
        <v>207</v>
      </c>
      <c r="D113" s="100" t="s">
        <v>257</v>
      </c>
      <c r="E113" s="100">
        <v>52000</v>
      </c>
      <c r="F113" s="100">
        <v>7078</v>
      </c>
    </row>
    <row r="114" spans="2:6" ht="12.75">
      <c r="B114" s="99">
        <v>31</v>
      </c>
      <c r="C114" s="100" t="s">
        <v>216</v>
      </c>
      <c r="D114" s="100" t="s">
        <v>259</v>
      </c>
      <c r="E114" s="100">
        <v>2000</v>
      </c>
      <c r="F114" s="100">
        <v>1332</v>
      </c>
    </row>
    <row r="115" spans="2:6" ht="12.75">
      <c r="B115" s="99">
        <v>32</v>
      </c>
      <c r="C115" s="100" t="s">
        <v>216</v>
      </c>
      <c r="D115" s="100" t="s">
        <v>292</v>
      </c>
      <c r="E115" s="100">
        <v>73150</v>
      </c>
      <c r="F115" s="100">
        <v>116000</v>
      </c>
    </row>
    <row r="116" spans="2:6" ht="12.75">
      <c r="B116" s="99">
        <v>33</v>
      </c>
      <c r="C116" s="100" t="s">
        <v>220</v>
      </c>
      <c r="D116" s="100" t="s">
        <v>260</v>
      </c>
      <c r="E116" s="100">
        <v>178000</v>
      </c>
      <c r="F116" s="100">
        <v>4155</v>
      </c>
    </row>
    <row r="117" spans="2:6" ht="12.75">
      <c r="B117" s="99">
        <v>34</v>
      </c>
      <c r="C117" s="100" t="s">
        <v>222</v>
      </c>
      <c r="D117" s="100" t="s">
        <v>261</v>
      </c>
      <c r="E117" s="100">
        <v>17760</v>
      </c>
      <c r="F117" s="100">
        <v>2285</v>
      </c>
    </row>
    <row r="118" spans="2:6" ht="12.75">
      <c r="B118" s="99">
        <v>35</v>
      </c>
      <c r="C118" s="100" t="s">
        <v>224</v>
      </c>
      <c r="D118" s="100" t="s">
        <v>262</v>
      </c>
      <c r="E118" s="100">
        <v>92000</v>
      </c>
      <c r="F118" s="100">
        <v>8361</v>
      </c>
    </row>
    <row r="119" spans="2:6" ht="12.75">
      <c r="B119" s="99">
        <v>36</v>
      </c>
      <c r="C119" s="100" t="s">
        <v>263</v>
      </c>
      <c r="D119" s="100" t="s">
        <v>264</v>
      </c>
      <c r="E119" s="100">
        <v>60000</v>
      </c>
      <c r="F119" s="100">
        <v>2150</v>
      </c>
    </row>
    <row r="120" spans="2:6" s="128" customFormat="1" ht="15">
      <c r="B120" s="284" t="s">
        <v>265</v>
      </c>
      <c r="C120" s="285"/>
      <c r="D120" s="124" t="s">
        <v>353</v>
      </c>
      <c r="E120" s="123">
        <f>SUM((E84):(E119))</f>
        <v>1944052</v>
      </c>
      <c r="F120" s="123">
        <f>SUM((F84):(F119))</f>
        <v>231529.65</v>
      </c>
    </row>
    <row r="121" spans="2:6" s="128" customFormat="1" ht="10.5" customHeight="1">
      <c r="B121" s="283"/>
      <c r="C121" s="283"/>
      <c r="D121" s="283"/>
      <c r="E121" s="283"/>
      <c r="F121" s="283"/>
    </row>
    <row r="122" spans="2:6" s="128" customFormat="1" ht="15">
      <c r="B122" s="286">
        <v>114</v>
      </c>
      <c r="C122" s="287"/>
      <c r="D122" s="125" t="s">
        <v>267</v>
      </c>
      <c r="E122" s="123">
        <f>(E82+E120)</f>
        <v>3515133</v>
      </c>
      <c r="F122" s="123">
        <f>(F82+F120)</f>
        <v>404845.08999999997</v>
      </c>
    </row>
    <row r="123" spans="1:6" ht="12.75">
      <c r="A123" s="1"/>
      <c r="B123" s="116"/>
      <c r="C123" s="1"/>
      <c r="D123" s="1"/>
      <c r="E123" s="1"/>
      <c r="F123" s="1"/>
    </row>
    <row r="124" spans="1:6" ht="12.75">
      <c r="A124" s="1"/>
      <c r="B124" s="116"/>
      <c r="C124" s="1"/>
      <c r="D124" s="1"/>
      <c r="E124" s="1"/>
      <c r="F124" s="1"/>
    </row>
    <row r="125" spans="1:6" ht="12.75">
      <c r="A125" s="1"/>
      <c r="B125" s="116"/>
      <c r="C125" s="1"/>
      <c r="D125" s="1"/>
      <c r="E125" s="1"/>
      <c r="F125" s="1"/>
    </row>
  </sheetData>
  <sheetProtection password="CE88" sheet="1" objects="1" scenarios="1"/>
  <mergeCells count="8">
    <mergeCell ref="B1:B2"/>
    <mergeCell ref="C1:C2"/>
    <mergeCell ref="D1:D2"/>
    <mergeCell ref="B83:F83"/>
    <mergeCell ref="B121:F121"/>
    <mergeCell ref="B120:C120"/>
    <mergeCell ref="B122:C122"/>
    <mergeCell ref="B82:C8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&amp;C&amp;"Arial,Bold"&amp;12 10. Kopējā institūcijas teritorija</oddHeader>
    <oddFooter>&amp;L
&amp;8SPP Statistiskās informācijas un analīzes daļa&amp;R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23"/>
  <sheetViews>
    <sheetView workbookViewId="0" topLeftCell="A64">
      <selection activeCell="C97" sqref="C97"/>
    </sheetView>
  </sheetViews>
  <sheetFormatPr defaultColWidth="9.140625" defaultRowHeight="12.75"/>
  <cols>
    <col min="1" max="1" width="4.28125" style="62" customWidth="1"/>
    <col min="2" max="2" width="16.421875" style="45" bestFit="1" customWidth="1"/>
    <col min="3" max="3" width="54.7109375" style="45" customWidth="1"/>
    <col min="4" max="4" width="9.7109375" style="45" customWidth="1"/>
    <col min="5" max="5" width="9.421875" style="45" customWidth="1"/>
    <col min="6" max="7" width="10.421875" style="45" customWidth="1"/>
    <col min="8" max="8" width="10.28125" style="45" customWidth="1"/>
    <col min="9" max="9" width="10.00390625" style="45" customWidth="1"/>
    <col min="10" max="16384" width="9.140625" style="45" customWidth="1"/>
  </cols>
  <sheetData>
    <row r="1" spans="1:9" s="38" customFormat="1" ht="18" customHeight="1">
      <c r="A1" s="261" t="s">
        <v>104</v>
      </c>
      <c r="B1" s="208" t="s">
        <v>105</v>
      </c>
      <c r="C1" s="208" t="s">
        <v>106</v>
      </c>
      <c r="D1" s="37" t="s">
        <v>661</v>
      </c>
      <c r="E1" s="37" t="s">
        <v>661</v>
      </c>
      <c r="F1" s="37" t="s">
        <v>662</v>
      </c>
      <c r="G1" s="37" t="s">
        <v>662</v>
      </c>
      <c r="H1" s="37" t="s">
        <v>663</v>
      </c>
      <c r="I1" s="37" t="s">
        <v>664</v>
      </c>
    </row>
    <row r="2" spans="1:9" s="38" customFormat="1" ht="22.5" customHeight="1">
      <c r="A2" s="262"/>
      <c r="B2" s="209"/>
      <c r="C2" s="209"/>
      <c r="D2" s="212" t="s">
        <v>665</v>
      </c>
      <c r="E2" s="212"/>
      <c r="F2" s="211" t="s">
        <v>666</v>
      </c>
      <c r="G2" s="211"/>
      <c r="H2" s="212" t="s">
        <v>667</v>
      </c>
      <c r="I2" s="212" t="s">
        <v>668</v>
      </c>
    </row>
    <row r="3" spans="1:9" s="38" customFormat="1" ht="25.5" customHeight="1">
      <c r="A3" s="262"/>
      <c r="B3" s="209"/>
      <c r="C3" s="209"/>
      <c r="D3" s="37" t="s">
        <v>669</v>
      </c>
      <c r="E3" s="201" t="s">
        <v>670</v>
      </c>
      <c r="F3" s="37" t="s">
        <v>669</v>
      </c>
      <c r="G3" s="201" t="s">
        <v>671</v>
      </c>
      <c r="H3" s="212"/>
      <c r="I3" s="212"/>
    </row>
    <row r="4" spans="1:9" s="74" customFormat="1" ht="12.75" customHeight="1" thickBot="1">
      <c r="A4" s="42" t="s">
        <v>115</v>
      </c>
      <c r="B4" s="42" t="s">
        <v>116</v>
      </c>
      <c r="C4" s="42" t="s">
        <v>117</v>
      </c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</row>
    <row r="5" spans="1:9" ht="12.75">
      <c r="A5" s="43">
        <v>1</v>
      </c>
      <c r="B5" s="44" t="s">
        <v>118</v>
      </c>
      <c r="C5" s="44" t="s">
        <v>119</v>
      </c>
      <c r="D5" s="44">
        <v>7</v>
      </c>
      <c r="E5" s="44">
        <v>1</v>
      </c>
      <c r="F5" s="44">
        <v>1</v>
      </c>
      <c r="G5" s="44">
        <v>0</v>
      </c>
      <c r="H5" s="44">
        <v>0</v>
      </c>
      <c r="I5" s="69">
        <v>4</v>
      </c>
    </row>
    <row r="6" spans="1:9" ht="12.75">
      <c r="A6" s="47">
        <v>2</v>
      </c>
      <c r="B6" s="48" t="s">
        <v>120</v>
      </c>
      <c r="C6" s="48" t="s">
        <v>121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9">
        <v>0</v>
      </c>
    </row>
    <row r="7" spans="1:9" ht="12.75">
      <c r="A7" s="47">
        <v>3</v>
      </c>
      <c r="B7" s="48" t="s">
        <v>120</v>
      </c>
      <c r="C7" s="48" t="s">
        <v>122</v>
      </c>
      <c r="D7" s="48">
        <v>8</v>
      </c>
      <c r="E7" s="48">
        <v>3</v>
      </c>
      <c r="F7" s="48">
        <v>5</v>
      </c>
      <c r="G7" s="48">
        <v>0</v>
      </c>
      <c r="H7" s="48">
        <v>0</v>
      </c>
      <c r="I7" s="49">
        <v>0</v>
      </c>
    </row>
    <row r="8" spans="1:9" ht="12.75">
      <c r="A8" s="47">
        <v>4</v>
      </c>
      <c r="B8" s="48" t="s">
        <v>120</v>
      </c>
      <c r="C8" s="48" t="s">
        <v>123</v>
      </c>
      <c r="D8" s="48">
        <v>1</v>
      </c>
      <c r="E8" s="48">
        <v>1</v>
      </c>
      <c r="F8" s="48">
        <v>1</v>
      </c>
      <c r="G8" s="48">
        <v>1</v>
      </c>
      <c r="H8" s="48">
        <v>0</v>
      </c>
      <c r="I8" s="49">
        <v>0</v>
      </c>
    </row>
    <row r="9" spans="1:9" ht="12.75">
      <c r="A9" s="47">
        <v>5</v>
      </c>
      <c r="B9" s="48" t="s">
        <v>124</v>
      </c>
      <c r="C9" s="48" t="s">
        <v>125</v>
      </c>
      <c r="D9" s="48">
        <v>13</v>
      </c>
      <c r="E9" s="48">
        <v>4</v>
      </c>
      <c r="F9" s="48">
        <v>1</v>
      </c>
      <c r="G9" s="48">
        <v>0</v>
      </c>
      <c r="H9" s="48">
        <v>0</v>
      </c>
      <c r="I9" s="49">
        <v>0</v>
      </c>
    </row>
    <row r="10" spans="1:9" ht="12.75">
      <c r="A10" s="47">
        <v>6</v>
      </c>
      <c r="B10" s="48" t="s">
        <v>126</v>
      </c>
      <c r="C10" s="48" t="s">
        <v>127</v>
      </c>
      <c r="D10" s="48">
        <v>5</v>
      </c>
      <c r="E10" s="48">
        <v>1</v>
      </c>
      <c r="F10" s="48">
        <v>5</v>
      </c>
      <c r="G10" s="48">
        <v>1</v>
      </c>
      <c r="H10" s="48">
        <v>0</v>
      </c>
      <c r="I10" s="49">
        <v>1</v>
      </c>
    </row>
    <row r="11" spans="1:9" ht="12.75">
      <c r="A11" s="47">
        <v>7</v>
      </c>
      <c r="B11" s="48" t="s">
        <v>126</v>
      </c>
      <c r="C11" s="48" t="s">
        <v>128</v>
      </c>
      <c r="D11" s="48">
        <v>8</v>
      </c>
      <c r="E11" s="48">
        <v>2</v>
      </c>
      <c r="F11" s="48">
        <v>1</v>
      </c>
      <c r="G11" s="48">
        <v>0</v>
      </c>
      <c r="H11" s="48">
        <v>0</v>
      </c>
      <c r="I11" s="49">
        <v>2</v>
      </c>
    </row>
    <row r="12" spans="1:9" ht="12.75">
      <c r="A12" s="47">
        <v>8</v>
      </c>
      <c r="B12" s="48" t="s">
        <v>126</v>
      </c>
      <c r="C12" s="48" t="s">
        <v>129</v>
      </c>
      <c r="D12" s="48">
        <v>5</v>
      </c>
      <c r="E12" s="48">
        <v>0</v>
      </c>
      <c r="F12" s="48">
        <v>4</v>
      </c>
      <c r="G12" s="48">
        <v>0</v>
      </c>
      <c r="H12" s="48">
        <v>0</v>
      </c>
      <c r="I12" s="49">
        <v>0</v>
      </c>
    </row>
    <row r="13" spans="1:9" ht="12.75">
      <c r="A13" s="47">
        <v>9</v>
      </c>
      <c r="B13" s="48" t="s">
        <v>126</v>
      </c>
      <c r="C13" s="48" t="s">
        <v>130</v>
      </c>
      <c r="D13" s="48">
        <v>8</v>
      </c>
      <c r="E13" s="48">
        <v>1</v>
      </c>
      <c r="F13" s="48">
        <v>8</v>
      </c>
      <c r="G13" s="48">
        <v>1</v>
      </c>
      <c r="H13" s="48">
        <v>0</v>
      </c>
      <c r="I13" s="49">
        <v>1</v>
      </c>
    </row>
    <row r="14" spans="1:9" ht="12.75">
      <c r="A14" s="47">
        <v>10</v>
      </c>
      <c r="B14" s="48" t="s">
        <v>126</v>
      </c>
      <c r="C14" s="48" t="s">
        <v>131</v>
      </c>
      <c r="D14" s="48">
        <v>9</v>
      </c>
      <c r="E14" s="48">
        <v>2</v>
      </c>
      <c r="F14" s="48">
        <v>6</v>
      </c>
      <c r="G14" s="48">
        <v>4</v>
      </c>
      <c r="H14" s="48">
        <v>1</v>
      </c>
      <c r="I14" s="49">
        <v>0</v>
      </c>
    </row>
    <row r="15" spans="1:9" ht="12.75">
      <c r="A15" s="47">
        <v>11</v>
      </c>
      <c r="B15" s="48" t="s">
        <v>126</v>
      </c>
      <c r="C15" s="48" t="s">
        <v>132</v>
      </c>
      <c r="D15" s="48">
        <v>2</v>
      </c>
      <c r="E15" s="48">
        <v>1</v>
      </c>
      <c r="F15" s="48">
        <v>2</v>
      </c>
      <c r="G15" s="48">
        <v>0</v>
      </c>
      <c r="H15" s="48">
        <v>0</v>
      </c>
      <c r="I15" s="49">
        <v>0</v>
      </c>
    </row>
    <row r="16" spans="1:9" ht="12.75">
      <c r="A16" s="47">
        <v>12</v>
      </c>
      <c r="B16" s="48" t="s">
        <v>133</v>
      </c>
      <c r="C16" s="48" t="s">
        <v>134</v>
      </c>
      <c r="D16" s="48">
        <v>4</v>
      </c>
      <c r="E16" s="48">
        <v>0</v>
      </c>
      <c r="F16" s="48">
        <v>2</v>
      </c>
      <c r="G16" s="48">
        <v>0</v>
      </c>
      <c r="H16" s="48">
        <v>0</v>
      </c>
      <c r="I16" s="49">
        <v>0</v>
      </c>
    </row>
    <row r="17" spans="1:9" ht="12.75">
      <c r="A17" s="47">
        <v>13</v>
      </c>
      <c r="B17" s="48" t="s">
        <v>135</v>
      </c>
      <c r="C17" s="48" t="s">
        <v>136</v>
      </c>
      <c r="D17" s="48">
        <v>5</v>
      </c>
      <c r="E17" s="48">
        <v>0</v>
      </c>
      <c r="F17" s="48">
        <v>2</v>
      </c>
      <c r="G17" s="48">
        <v>0</v>
      </c>
      <c r="H17" s="48">
        <v>0</v>
      </c>
      <c r="I17" s="49">
        <v>0</v>
      </c>
    </row>
    <row r="18" spans="1:9" ht="12.75">
      <c r="A18" s="47">
        <v>14</v>
      </c>
      <c r="B18" s="48" t="s">
        <v>135</v>
      </c>
      <c r="C18" s="48" t="s">
        <v>137</v>
      </c>
      <c r="D18" s="48">
        <v>1</v>
      </c>
      <c r="E18" s="48">
        <v>1</v>
      </c>
      <c r="F18" s="48">
        <v>0</v>
      </c>
      <c r="G18" s="48">
        <v>0</v>
      </c>
      <c r="H18" s="48">
        <v>0</v>
      </c>
      <c r="I18" s="49">
        <v>0</v>
      </c>
    </row>
    <row r="19" spans="1:9" ht="12.75">
      <c r="A19" s="47">
        <v>15</v>
      </c>
      <c r="B19" s="48" t="s">
        <v>135</v>
      </c>
      <c r="C19" s="48" t="s">
        <v>138</v>
      </c>
      <c r="D19" s="48">
        <v>1</v>
      </c>
      <c r="E19" s="48">
        <v>1</v>
      </c>
      <c r="F19" s="48">
        <v>0</v>
      </c>
      <c r="G19" s="48">
        <v>0</v>
      </c>
      <c r="H19" s="48">
        <v>0</v>
      </c>
      <c r="I19" s="49">
        <v>0</v>
      </c>
    </row>
    <row r="20" spans="1:9" ht="12.75">
      <c r="A20" s="47">
        <v>16</v>
      </c>
      <c r="B20" s="48" t="s">
        <v>139</v>
      </c>
      <c r="C20" s="48" t="s">
        <v>140</v>
      </c>
      <c r="D20" s="48">
        <v>3</v>
      </c>
      <c r="E20" s="48">
        <v>3</v>
      </c>
      <c r="F20" s="48">
        <v>0</v>
      </c>
      <c r="G20" s="48">
        <v>0</v>
      </c>
      <c r="H20" s="48">
        <v>0</v>
      </c>
      <c r="I20" s="49">
        <v>0</v>
      </c>
    </row>
    <row r="21" spans="1:9" ht="12.75">
      <c r="A21" s="47">
        <v>17</v>
      </c>
      <c r="B21" s="48" t="s">
        <v>139</v>
      </c>
      <c r="C21" s="48" t="s">
        <v>141</v>
      </c>
      <c r="D21" s="48">
        <v>1</v>
      </c>
      <c r="E21" s="48">
        <v>1</v>
      </c>
      <c r="F21" s="48">
        <v>1</v>
      </c>
      <c r="G21" s="48">
        <v>1</v>
      </c>
      <c r="H21" s="48">
        <v>0</v>
      </c>
      <c r="I21" s="49">
        <v>0</v>
      </c>
    </row>
    <row r="22" spans="1:9" ht="12.75">
      <c r="A22" s="47">
        <v>18</v>
      </c>
      <c r="B22" s="48" t="s">
        <v>142</v>
      </c>
      <c r="C22" s="48" t="s">
        <v>143</v>
      </c>
      <c r="D22" s="48">
        <v>7</v>
      </c>
      <c r="E22" s="48">
        <v>0</v>
      </c>
      <c r="F22" s="48">
        <v>0</v>
      </c>
      <c r="G22" s="48">
        <v>0</v>
      </c>
      <c r="H22" s="48">
        <v>0</v>
      </c>
      <c r="I22" s="49">
        <v>1</v>
      </c>
    </row>
    <row r="23" spans="1:9" ht="12.75">
      <c r="A23" s="47">
        <v>19</v>
      </c>
      <c r="B23" s="48" t="s">
        <v>144</v>
      </c>
      <c r="C23" s="48" t="s">
        <v>145</v>
      </c>
      <c r="D23" s="48">
        <v>1</v>
      </c>
      <c r="E23" s="48">
        <v>0</v>
      </c>
      <c r="F23" s="48">
        <v>0</v>
      </c>
      <c r="G23" s="48">
        <v>0</v>
      </c>
      <c r="H23" s="48">
        <v>0</v>
      </c>
      <c r="I23" s="49">
        <v>0</v>
      </c>
    </row>
    <row r="24" spans="1:9" ht="12.75">
      <c r="A24" s="47">
        <v>20</v>
      </c>
      <c r="B24" s="48" t="s">
        <v>144</v>
      </c>
      <c r="C24" s="48" t="s">
        <v>146</v>
      </c>
      <c r="D24" s="48">
        <v>5</v>
      </c>
      <c r="E24" s="48">
        <v>1</v>
      </c>
      <c r="F24" s="48">
        <v>1</v>
      </c>
      <c r="G24" s="48">
        <v>0</v>
      </c>
      <c r="H24" s="48">
        <v>0</v>
      </c>
      <c r="I24" s="49">
        <v>0</v>
      </c>
    </row>
    <row r="25" spans="1:9" ht="12.75">
      <c r="A25" s="47">
        <v>21</v>
      </c>
      <c r="B25" s="48" t="s">
        <v>144</v>
      </c>
      <c r="C25" s="48" t="s">
        <v>147</v>
      </c>
      <c r="D25" s="48">
        <v>3</v>
      </c>
      <c r="E25" s="48">
        <v>2</v>
      </c>
      <c r="F25" s="48">
        <v>2</v>
      </c>
      <c r="G25" s="48">
        <v>1</v>
      </c>
      <c r="H25" s="48">
        <v>0</v>
      </c>
      <c r="I25" s="49">
        <v>0</v>
      </c>
    </row>
    <row r="26" spans="1:9" ht="12.75">
      <c r="A26" s="47">
        <v>22</v>
      </c>
      <c r="B26" s="48" t="s">
        <v>148</v>
      </c>
      <c r="C26" s="48" t="s">
        <v>149</v>
      </c>
      <c r="D26" s="48">
        <v>5</v>
      </c>
      <c r="E26" s="48">
        <v>0</v>
      </c>
      <c r="F26" s="48">
        <v>4</v>
      </c>
      <c r="G26" s="48">
        <v>0</v>
      </c>
      <c r="H26" s="48">
        <v>0</v>
      </c>
      <c r="I26" s="49">
        <v>1</v>
      </c>
    </row>
    <row r="27" spans="1:9" ht="12.75">
      <c r="A27" s="47">
        <v>23</v>
      </c>
      <c r="B27" s="48" t="s">
        <v>148</v>
      </c>
      <c r="C27" s="48" t="s">
        <v>150</v>
      </c>
      <c r="D27" s="48">
        <v>5</v>
      </c>
      <c r="E27" s="48">
        <v>4</v>
      </c>
      <c r="F27" s="48">
        <v>4</v>
      </c>
      <c r="G27" s="48">
        <v>4</v>
      </c>
      <c r="H27" s="48">
        <v>0</v>
      </c>
      <c r="I27" s="49">
        <v>2</v>
      </c>
    </row>
    <row r="28" spans="1:9" ht="12.75">
      <c r="A28" s="47">
        <v>24</v>
      </c>
      <c r="B28" s="48" t="s">
        <v>148</v>
      </c>
      <c r="C28" s="48" t="s">
        <v>151</v>
      </c>
      <c r="D28" s="48">
        <v>1</v>
      </c>
      <c r="E28" s="48">
        <v>0</v>
      </c>
      <c r="F28" s="48">
        <v>0</v>
      </c>
      <c r="G28" s="48">
        <v>0</v>
      </c>
      <c r="H28" s="48">
        <v>0</v>
      </c>
      <c r="I28" s="49">
        <v>0</v>
      </c>
    </row>
    <row r="29" spans="1:9" ht="12.75">
      <c r="A29" s="47">
        <v>25</v>
      </c>
      <c r="B29" s="48" t="s">
        <v>152</v>
      </c>
      <c r="C29" s="48" t="s">
        <v>153</v>
      </c>
      <c r="D29" s="48">
        <v>4</v>
      </c>
      <c r="E29" s="48">
        <v>3</v>
      </c>
      <c r="F29" s="48">
        <v>4</v>
      </c>
      <c r="G29" s="48">
        <v>3</v>
      </c>
      <c r="H29" s="48">
        <v>0</v>
      </c>
      <c r="I29" s="49">
        <v>0</v>
      </c>
    </row>
    <row r="30" spans="1:9" ht="12.75">
      <c r="A30" s="47">
        <v>26</v>
      </c>
      <c r="B30" s="48" t="s">
        <v>154</v>
      </c>
      <c r="C30" s="48" t="s">
        <v>155</v>
      </c>
      <c r="D30" s="48">
        <v>15</v>
      </c>
      <c r="E30" s="48">
        <v>1</v>
      </c>
      <c r="F30" s="48">
        <v>15</v>
      </c>
      <c r="G30" s="48">
        <v>0</v>
      </c>
      <c r="H30" s="48">
        <v>0</v>
      </c>
      <c r="I30" s="49">
        <v>0</v>
      </c>
    </row>
    <row r="31" spans="1:9" ht="12.75">
      <c r="A31" s="47">
        <v>27</v>
      </c>
      <c r="B31" s="48" t="s">
        <v>156</v>
      </c>
      <c r="C31" s="48" t="s">
        <v>157</v>
      </c>
      <c r="D31" s="48">
        <v>1</v>
      </c>
      <c r="E31" s="48">
        <v>0</v>
      </c>
      <c r="F31" s="48">
        <v>0</v>
      </c>
      <c r="G31" s="48">
        <v>0</v>
      </c>
      <c r="H31" s="48">
        <v>0</v>
      </c>
      <c r="I31" s="49">
        <v>0</v>
      </c>
    </row>
    <row r="32" spans="1:9" ht="12.75">
      <c r="A32" s="47">
        <v>28</v>
      </c>
      <c r="B32" s="48" t="s">
        <v>156</v>
      </c>
      <c r="C32" s="48" t="s">
        <v>158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9">
        <v>0</v>
      </c>
    </row>
    <row r="33" spans="1:9" ht="12.75">
      <c r="A33" s="47">
        <v>29</v>
      </c>
      <c r="B33" s="48" t="s">
        <v>159</v>
      </c>
      <c r="C33" s="48" t="s">
        <v>160</v>
      </c>
      <c r="D33" s="48">
        <v>9</v>
      </c>
      <c r="E33" s="48">
        <v>3</v>
      </c>
      <c r="F33" s="48">
        <v>5</v>
      </c>
      <c r="G33" s="48">
        <v>5</v>
      </c>
      <c r="H33" s="48">
        <v>1</v>
      </c>
      <c r="I33" s="49">
        <v>4</v>
      </c>
    </row>
    <row r="34" spans="1:9" ht="12.75">
      <c r="A34" s="47">
        <v>30</v>
      </c>
      <c r="B34" s="48" t="s">
        <v>159</v>
      </c>
      <c r="C34" s="48" t="s">
        <v>161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9">
        <v>0</v>
      </c>
    </row>
    <row r="35" spans="1:9" ht="12.75">
      <c r="A35" s="47">
        <v>31</v>
      </c>
      <c r="B35" s="48" t="s">
        <v>159</v>
      </c>
      <c r="C35" s="48" t="s">
        <v>162</v>
      </c>
      <c r="D35" s="48">
        <v>1</v>
      </c>
      <c r="E35" s="48">
        <v>1</v>
      </c>
      <c r="F35" s="48">
        <v>1</v>
      </c>
      <c r="G35" s="48">
        <v>1</v>
      </c>
      <c r="H35" s="48">
        <v>0</v>
      </c>
      <c r="I35" s="49">
        <v>0</v>
      </c>
    </row>
    <row r="36" spans="1:9" ht="12.75">
      <c r="A36" s="47">
        <v>32</v>
      </c>
      <c r="B36" s="48" t="s">
        <v>163</v>
      </c>
      <c r="C36" s="48" t="s">
        <v>164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9">
        <v>0</v>
      </c>
    </row>
    <row r="37" spans="1:9" ht="12.75">
      <c r="A37" s="47">
        <v>33</v>
      </c>
      <c r="B37" s="48" t="s">
        <v>163</v>
      </c>
      <c r="C37" s="48" t="s">
        <v>165</v>
      </c>
      <c r="D37" s="48">
        <v>1</v>
      </c>
      <c r="E37" s="48">
        <v>0</v>
      </c>
      <c r="F37" s="48">
        <v>1</v>
      </c>
      <c r="G37" s="48">
        <v>1</v>
      </c>
      <c r="H37" s="48">
        <v>0</v>
      </c>
      <c r="I37" s="49">
        <v>0</v>
      </c>
    </row>
    <row r="38" spans="1:9" ht="12.75">
      <c r="A38" s="47">
        <v>34</v>
      </c>
      <c r="B38" s="48" t="s">
        <v>163</v>
      </c>
      <c r="C38" s="48" t="s">
        <v>166</v>
      </c>
      <c r="D38" s="48">
        <v>12</v>
      </c>
      <c r="E38" s="48">
        <v>4</v>
      </c>
      <c r="F38" s="48">
        <v>4</v>
      </c>
      <c r="G38" s="48">
        <v>3</v>
      </c>
      <c r="H38" s="48">
        <v>0</v>
      </c>
      <c r="I38" s="49">
        <v>0</v>
      </c>
    </row>
    <row r="39" spans="1:9" ht="12.75">
      <c r="A39" s="47">
        <v>35</v>
      </c>
      <c r="B39" s="48" t="s">
        <v>163</v>
      </c>
      <c r="C39" s="48" t="s">
        <v>167</v>
      </c>
      <c r="D39" s="48">
        <v>1</v>
      </c>
      <c r="E39" s="48">
        <v>0</v>
      </c>
      <c r="F39" s="48">
        <v>1</v>
      </c>
      <c r="G39" s="48">
        <v>0</v>
      </c>
      <c r="H39" s="48">
        <v>0</v>
      </c>
      <c r="I39" s="49">
        <v>0</v>
      </c>
    </row>
    <row r="40" spans="1:9" ht="12.75">
      <c r="A40" s="47">
        <v>36</v>
      </c>
      <c r="B40" s="48" t="s">
        <v>163</v>
      </c>
      <c r="C40" s="48" t="s">
        <v>168</v>
      </c>
      <c r="D40" s="48">
        <v>1</v>
      </c>
      <c r="E40" s="48">
        <v>0</v>
      </c>
      <c r="F40" s="48">
        <v>1</v>
      </c>
      <c r="G40" s="48">
        <v>0</v>
      </c>
      <c r="H40" s="48">
        <v>0</v>
      </c>
      <c r="I40" s="49">
        <v>0</v>
      </c>
    </row>
    <row r="41" spans="1:9" ht="12.75">
      <c r="A41" s="47">
        <v>37</v>
      </c>
      <c r="B41" s="48" t="s">
        <v>169</v>
      </c>
      <c r="C41" s="48" t="s">
        <v>170</v>
      </c>
      <c r="D41" s="48">
        <v>1</v>
      </c>
      <c r="E41" s="48">
        <v>1</v>
      </c>
      <c r="F41" s="48">
        <v>1</v>
      </c>
      <c r="G41" s="48">
        <v>1</v>
      </c>
      <c r="H41" s="48">
        <v>0</v>
      </c>
      <c r="I41" s="49">
        <v>0</v>
      </c>
    </row>
    <row r="42" spans="1:9" ht="12.75">
      <c r="A42" s="47">
        <v>38</v>
      </c>
      <c r="B42" s="48" t="s">
        <v>169</v>
      </c>
      <c r="C42" s="48" t="s">
        <v>171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9">
        <v>3</v>
      </c>
    </row>
    <row r="43" spans="1:9" ht="12.75">
      <c r="A43" s="47">
        <v>39</v>
      </c>
      <c r="B43" s="48" t="s">
        <v>169</v>
      </c>
      <c r="C43" s="48" t="s">
        <v>172</v>
      </c>
      <c r="D43" s="48">
        <v>1</v>
      </c>
      <c r="E43" s="48">
        <v>0</v>
      </c>
      <c r="F43" s="48">
        <v>0</v>
      </c>
      <c r="G43" s="48">
        <v>0</v>
      </c>
      <c r="H43" s="48">
        <v>0</v>
      </c>
      <c r="I43" s="49">
        <v>0</v>
      </c>
    </row>
    <row r="44" spans="1:9" ht="12.75">
      <c r="A44" s="47">
        <v>40</v>
      </c>
      <c r="B44" s="48" t="s">
        <v>173</v>
      </c>
      <c r="C44" s="48" t="s">
        <v>174</v>
      </c>
      <c r="D44" s="48">
        <v>3</v>
      </c>
      <c r="E44" s="48">
        <v>1</v>
      </c>
      <c r="F44" s="48">
        <v>1</v>
      </c>
      <c r="G44" s="48">
        <v>0</v>
      </c>
      <c r="H44" s="48">
        <v>0</v>
      </c>
      <c r="I44" s="49">
        <v>1</v>
      </c>
    </row>
    <row r="45" spans="1:9" ht="12.75">
      <c r="A45" s="47">
        <v>41</v>
      </c>
      <c r="B45" s="48" t="s">
        <v>173</v>
      </c>
      <c r="C45" s="48" t="s">
        <v>175</v>
      </c>
      <c r="D45" s="48">
        <v>1</v>
      </c>
      <c r="E45" s="48">
        <v>1</v>
      </c>
      <c r="F45" s="48">
        <v>1</v>
      </c>
      <c r="G45" s="48">
        <v>1</v>
      </c>
      <c r="H45" s="48">
        <v>0</v>
      </c>
      <c r="I45" s="49">
        <v>0</v>
      </c>
    </row>
    <row r="46" spans="1:9" ht="12.75">
      <c r="A46" s="47">
        <v>42</v>
      </c>
      <c r="B46" s="48" t="s">
        <v>173</v>
      </c>
      <c r="C46" s="48" t="s">
        <v>176</v>
      </c>
      <c r="D46" s="48">
        <v>2</v>
      </c>
      <c r="E46" s="48">
        <v>1</v>
      </c>
      <c r="F46" s="48">
        <v>2</v>
      </c>
      <c r="G46" s="48">
        <v>2</v>
      </c>
      <c r="H46" s="48">
        <v>0</v>
      </c>
      <c r="I46" s="49">
        <v>0</v>
      </c>
    </row>
    <row r="47" spans="1:9" ht="12.75">
      <c r="A47" s="47">
        <v>43</v>
      </c>
      <c r="B47" s="48" t="s">
        <v>177</v>
      </c>
      <c r="C47" s="48" t="s">
        <v>178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9">
        <v>0</v>
      </c>
    </row>
    <row r="48" spans="1:9" ht="12.75">
      <c r="A48" s="47">
        <v>44</v>
      </c>
      <c r="B48" s="48" t="s">
        <v>177</v>
      </c>
      <c r="C48" s="48" t="s">
        <v>179</v>
      </c>
      <c r="D48" s="48">
        <v>3</v>
      </c>
      <c r="E48" s="48">
        <v>0</v>
      </c>
      <c r="F48" s="48">
        <v>0</v>
      </c>
      <c r="G48" s="48">
        <v>0</v>
      </c>
      <c r="H48" s="48">
        <v>0</v>
      </c>
      <c r="I48" s="49">
        <v>2</v>
      </c>
    </row>
    <row r="49" spans="1:9" ht="12.75">
      <c r="A49" s="47">
        <v>45</v>
      </c>
      <c r="B49" s="48" t="s">
        <v>180</v>
      </c>
      <c r="C49" s="48" t="s">
        <v>181</v>
      </c>
      <c r="D49" s="48">
        <v>3</v>
      </c>
      <c r="E49" s="48">
        <v>2</v>
      </c>
      <c r="F49" s="48">
        <v>3</v>
      </c>
      <c r="G49" s="48">
        <v>2</v>
      </c>
      <c r="H49" s="48">
        <v>0</v>
      </c>
      <c r="I49" s="49">
        <v>1</v>
      </c>
    </row>
    <row r="50" spans="1:9" ht="12.75">
      <c r="A50" s="47">
        <v>46</v>
      </c>
      <c r="B50" s="48" t="s">
        <v>180</v>
      </c>
      <c r="C50" s="48" t="s">
        <v>182</v>
      </c>
      <c r="D50" s="48">
        <v>2</v>
      </c>
      <c r="E50" s="48">
        <v>1</v>
      </c>
      <c r="F50" s="48">
        <v>2</v>
      </c>
      <c r="G50" s="48">
        <v>1</v>
      </c>
      <c r="H50" s="48">
        <v>0</v>
      </c>
      <c r="I50" s="49">
        <v>1</v>
      </c>
    </row>
    <row r="51" spans="1:9" ht="12.75">
      <c r="A51" s="47">
        <v>47</v>
      </c>
      <c r="B51" s="48" t="s">
        <v>180</v>
      </c>
      <c r="C51" s="48" t="s">
        <v>183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9">
        <v>0</v>
      </c>
    </row>
    <row r="52" spans="1:9" ht="12.75">
      <c r="A52" s="47">
        <v>48</v>
      </c>
      <c r="B52" s="48" t="s">
        <v>180</v>
      </c>
      <c r="C52" s="48" t="s">
        <v>184</v>
      </c>
      <c r="D52" s="48">
        <v>1</v>
      </c>
      <c r="E52" s="48">
        <v>0</v>
      </c>
      <c r="F52" s="48">
        <v>1</v>
      </c>
      <c r="G52" s="48">
        <v>0</v>
      </c>
      <c r="H52" s="48">
        <v>0</v>
      </c>
      <c r="I52" s="49">
        <v>0</v>
      </c>
    </row>
    <row r="53" spans="1:9" ht="12.75">
      <c r="A53" s="47">
        <v>49</v>
      </c>
      <c r="B53" s="48" t="s">
        <v>180</v>
      </c>
      <c r="C53" s="48" t="s">
        <v>185</v>
      </c>
      <c r="D53" s="48">
        <v>1</v>
      </c>
      <c r="E53" s="48">
        <v>0</v>
      </c>
      <c r="F53" s="48">
        <v>0</v>
      </c>
      <c r="G53" s="48">
        <v>0</v>
      </c>
      <c r="H53" s="48">
        <v>0</v>
      </c>
      <c r="I53" s="49">
        <v>0</v>
      </c>
    </row>
    <row r="54" spans="1:9" ht="12.75">
      <c r="A54" s="47">
        <v>50</v>
      </c>
      <c r="B54" s="48" t="s">
        <v>180</v>
      </c>
      <c r="C54" s="48" t="s">
        <v>186</v>
      </c>
      <c r="D54" s="48">
        <v>2</v>
      </c>
      <c r="E54" s="48">
        <v>1</v>
      </c>
      <c r="F54" s="48">
        <v>1</v>
      </c>
      <c r="G54" s="48">
        <v>1</v>
      </c>
      <c r="H54" s="48">
        <v>0</v>
      </c>
      <c r="I54" s="49">
        <v>0</v>
      </c>
    </row>
    <row r="55" spans="1:9" ht="12.75">
      <c r="A55" s="47">
        <v>51</v>
      </c>
      <c r="B55" s="48" t="s">
        <v>180</v>
      </c>
      <c r="C55" s="48" t="s">
        <v>187</v>
      </c>
      <c r="D55" s="48">
        <v>2</v>
      </c>
      <c r="E55" s="48">
        <v>1</v>
      </c>
      <c r="F55" s="48">
        <v>1</v>
      </c>
      <c r="G55" s="48">
        <v>0</v>
      </c>
      <c r="H55" s="48">
        <v>0</v>
      </c>
      <c r="I55" s="49">
        <v>1</v>
      </c>
    </row>
    <row r="56" spans="1:9" ht="12.75">
      <c r="A56" s="47">
        <v>52</v>
      </c>
      <c r="B56" s="48" t="s">
        <v>188</v>
      </c>
      <c r="C56" s="48" t="s">
        <v>189</v>
      </c>
      <c r="D56" s="48">
        <v>4</v>
      </c>
      <c r="E56" s="48">
        <v>0</v>
      </c>
      <c r="F56" s="48">
        <v>2</v>
      </c>
      <c r="G56" s="48">
        <v>0</v>
      </c>
      <c r="H56" s="48">
        <v>0</v>
      </c>
      <c r="I56" s="49">
        <v>0</v>
      </c>
    </row>
    <row r="57" spans="1:9" ht="12.75">
      <c r="A57" s="47">
        <v>53</v>
      </c>
      <c r="B57" s="48" t="s">
        <v>190</v>
      </c>
      <c r="C57" s="48" t="s">
        <v>191</v>
      </c>
      <c r="D57" s="48">
        <v>4</v>
      </c>
      <c r="E57" s="48">
        <v>0</v>
      </c>
      <c r="F57" s="48">
        <v>3</v>
      </c>
      <c r="G57" s="48">
        <v>0</v>
      </c>
      <c r="H57" s="48">
        <v>0</v>
      </c>
      <c r="I57" s="49">
        <v>1</v>
      </c>
    </row>
    <row r="58" spans="1:9" ht="12.75">
      <c r="A58" s="47">
        <v>54</v>
      </c>
      <c r="B58" s="48" t="s">
        <v>190</v>
      </c>
      <c r="C58" s="48" t="s">
        <v>192</v>
      </c>
      <c r="D58" s="48">
        <v>1</v>
      </c>
      <c r="E58" s="48">
        <v>1</v>
      </c>
      <c r="F58" s="48">
        <v>1</v>
      </c>
      <c r="G58" s="48">
        <v>1</v>
      </c>
      <c r="H58" s="48">
        <v>0</v>
      </c>
      <c r="I58" s="49">
        <v>0</v>
      </c>
    </row>
    <row r="59" spans="1:9" ht="12.75">
      <c r="A59" s="47">
        <v>55</v>
      </c>
      <c r="B59" s="48" t="s">
        <v>190</v>
      </c>
      <c r="C59" s="48" t="s">
        <v>193</v>
      </c>
      <c r="D59" s="48">
        <v>1</v>
      </c>
      <c r="E59" s="48">
        <v>1</v>
      </c>
      <c r="F59" s="48">
        <v>1</v>
      </c>
      <c r="G59" s="48">
        <v>1</v>
      </c>
      <c r="H59" s="48">
        <v>0</v>
      </c>
      <c r="I59" s="49">
        <v>1</v>
      </c>
    </row>
    <row r="60" spans="1:9" ht="12.75">
      <c r="A60" s="47">
        <v>56</v>
      </c>
      <c r="B60" s="48" t="s">
        <v>190</v>
      </c>
      <c r="C60" s="48" t="s">
        <v>194</v>
      </c>
      <c r="D60" s="48">
        <v>0</v>
      </c>
      <c r="E60" s="48">
        <v>1</v>
      </c>
      <c r="F60" s="48">
        <v>0</v>
      </c>
      <c r="G60" s="48">
        <v>0</v>
      </c>
      <c r="H60" s="48">
        <v>0</v>
      </c>
      <c r="I60" s="49">
        <v>0</v>
      </c>
    </row>
    <row r="61" spans="1:9" ht="12.75">
      <c r="A61" s="47">
        <v>57</v>
      </c>
      <c r="B61" s="48" t="s">
        <v>190</v>
      </c>
      <c r="C61" s="48" t="s">
        <v>195</v>
      </c>
      <c r="D61" s="48">
        <v>3</v>
      </c>
      <c r="E61" s="48">
        <v>1</v>
      </c>
      <c r="F61" s="48">
        <v>2</v>
      </c>
      <c r="G61" s="48">
        <v>0</v>
      </c>
      <c r="H61" s="48">
        <v>0</v>
      </c>
      <c r="I61" s="49">
        <v>2</v>
      </c>
    </row>
    <row r="62" spans="1:9" ht="12.75">
      <c r="A62" s="47">
        <v>58</v>
      </c>
      <c r="B62" s="48" t="s">
        <v>190</v>
      </c>
      <c r="C62" s="48" t="s">
        <v>196</v>
      </c>
      <c r="D62" s="48">
        <v>1</v>
      </c>
      <c r="E62" s="48">
        <v>0</v>
      </c>
      <c r="F62" s="48">
        <v>0</v>
      </c>
      <c r="G62" s="48">
        <v>0</v>
      </c>
      <c r="H62" s="48">
        <v>0</v>
      </c>
      <c r="I62" s="49">
        <v>0</v>
      </c>
    </row>
    <row r="63" spans="1:9" ht="12.75">
      <c r="A63" s="47">
        <v>59</v>
      </c>
      <c r="B63" s="48" t="s">
        <v>190</v>
      </c>
      <c r="C63" s="48" t="s">
        <v>197</v>
      </c>
      <c r="D63" s="48">
        <v>2</v>
      </c>
      <c r="E63" s="48">
        <v>1</v>
      </c>
      <c r="F63" s="48">
        <v>1</v>
      </c>
      <c r="G63" s="48">
        <v>1</v>
      </c>
      <c r="H63" s="48">
        <v>0</v>
      </c>
      <c r="I63" s="49">
        <v>1</v>
      </c>
    </row>
    <row r="64" spans="1:9" ht="12.75">
      <c r="A64" s="47">
        <v>60</v>
      </c>
      <c r="B64" s="48" t="s">
        <v>190</v>
      </c>
      <c r="C64" s="48" t="s">
        <v>198</v>
      </c>
      <c r="D64" s="48">
        <v>2</v>
      </c>
      <c r="E64" s="48">
        <v>1</v>
      </c>
      <c r="F64" s="48">
        <v>0</v>
      </c>
      <c r="G64" s="48">
        <v>0</v>
      </c>
      <c r="H64" s="48">
        <v>0</v>
      </c>
      <c r="I64" s="49">
        <v>0</v>
      </c>
    </row>
    <row r="65" spans="1:9" ht="12.75">
      <c r="A65" s="47">
        <v>61</v>
      </c>
      <c r="B65" s="48" t="s">
        <v>190</v>
      </c>
      <c r="C65" s="48" t="s">
        <v>199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9">
        <v>0</v>
      </c>
    </row>
    <row r="66" spans="1:9" ht="12.75">
      <c r="A66" s="47">
        <v>62</v>
      </c>
      <c r="B66" s="48" t="s">
        <v>200</v>
      </c>
      <c r="C66" s="48" t="s">
        <v>201</v>
      </c>
      <c r="D66" s="48">
        <v>6</v>
      </c>
      <c r="E66" s="48">
        <v>0</v>
      </c>
      <c r="F66" s="48">
        <v>6</v>
      </c>
      <c r="G66" s="48">
        <v>0</v>
      </c>
      <c r="H66" s="48">
        <v>1</v>
      </c>
      <c r="I66" s="49">
        <v>0</v>
      </c>
    </row>
    <row r="67" spans="1:9" ht="12.75">
      <c r="A67" s="47">
        <v>63</v>
      </c>
      <c r="B67" s="48" t="s">
        <v>202</v>
      </c>
      <c r="C67" s="48" t="s">
        <v>203</v>
      </c>
      <c r="D67" s="48">
        <v>2</v>
      </c>
      <c r="E67" s="48">
        <v>0</v>
      </c>
      <c r="F67" s="48">
        <v>1</v>
      </c>
      <c r="G67" s="48">
        <v>0</v>
      </c>
      <c r="H67" s="48">
        <v>0</v>
      </c>
      <c r="I67" s="49">
        <v>1</v>
      </c>
    </row>
    <row r="68" spans="1:9" ht="12.75">
      <c r="A68" s="47">
        <v>64</v>
      </c>
      <c r="B68" s="48" t="s">
        <v>202</v>
      </c>
      <c r="C68" s="48" t="s">
        <v>204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9">
        <v>0</v>
      </c>
    </row>
    <row r="69" spans="1:9" ht="12.75">
      <c r="A69" s="47">
        <v>65</v>
      </c>
      <c r="B69" s="48" t="s">
        <v>205</v>
      </c>
      <c r="C69" s="48" t="s">
        <v>206</v>
      </c>
      <c r="D69" s="48">
        <v>3</v>
      </c>
      <c r="E69" s="48">
        <v>0</v>
      </c>
      <c r="F69" s="48">
        <v>2</v>
      </c>
      <c r="G69" s="48">
        <v>0</v>
      </c>
      <c r="H69" s="48">
        <v>0</v>
      </c>
      <c r="I69" s="49">
        <v>2</v>
      </c>
    </row>
    <row r="70" spans="1:9" ht="12.75">
      <c r="A70" s="47">
        <v>66</v>
      </c>
      <c r="B70" s="48" t="s">
        <v>207</v>
      </c>
      <c r="C70" s="48" t="s">
        <v>208</v>
      </c>
      <c r="D70" s="48">
        <v>1</v>
      </c>
      <c r="E70" s="48">
        <v>0</v>
      </c>
      <c r="F70" s="48">
        <v>1</v>
      </c>
      <c r="G70" s="48">
        <v>0</v>
      </c>
      <c r="H70" s="48">
        <v>0</v>
      </c>
      <c r="I70" s="49">
        <v>0</v>
      </c>
    </row>
    <row r="71" spans="1:9" ht="12.75">
      <c r="A71" s="47">
        <v>67</v>
      </c>
      <c r="B71" s="48" t="s">
        <v>207</v>
      </c>
      <c r="C71" s="48" t="s">
        <v>209</v>
      </c>
      <c r="D71" s="48">
        <v>2</v>
      </c>
      <c r="E71" s="48">
        <v>0</v>
      </c>
      <c r="F71" s="48">
        <v>1</v>
      </c>
      <c r="G71" s="48">
        <v>0</v>
      </c>
      <c r="H71" s="48">
        <v>0</v>
      </c>
      <c r="I71" s="49">
        <v>0</v>
      </c>
    </row>
    <row r="72" spans="1:9" ht="12.75">
      <c r="A72" s="47">
        <v>68</v>
      </c>
      <c r="B72" s="48" t="s">
        <v>207</v>
      </c>
      <c r="C72" s="48" t="s">
        <v>210</v>
      </c>
      <c r="D72" s="48">
        <v>3</v>
      </c>
      <c r="E72" s="48">
        <v>1</v>
      </c>
      <c r="F72" s="48">
        <v>2</v>
      </c>
      <c r="G72" s="48">
        <v>0</v>
      </c>
      <c r="H72" s="48">
        <v>0</v>
      </c>
      <c r="I72" s="49">
        <v>0</v>
      </c>
    </row>
    <row r="73" spans="1:9" ht="12.75">
      <c r="A73" s="47">
        <v>69</v>
      </c>
      <c r="B73" s="48" t="s">
        <v>207</v>
      </c>
      <c r="C73" s="48" t="s">
        <v>211</v>
      </c>
      <c r="D73" s="48">
        <v>3</v>
      </c>
      <c r="E73" s="48">
        <v>0</v>
      </c>
      <c r="F73" s="48">
        <v>3</v>
      </c>
      <c r="G73" s="48">
        <v>0</v>
      </c>
      <c r="H73" s="48">
        <v>0</v>
      </c>
      <c r="I73" s="49">
        <v>1</v>
      </c>
    </row>
    <row r="74" spans="1:9" ht="12.75">
      <c r="A74" s="47">
        <v>70</v>
      </c>
      <c r="B74" s="48" t="s">
        <v>207</v>
      </c>
      <c r="C74" s="48" t="s">
        <v>212</v>
      </c>
      <c r="D74" s="48">
        <v>1</v>
      </c>
      <c r="E74" s="48">
        <v>1</v>
      </c>
      <c r="F74" s="48">
        <v>1</v>
      </c>
      <c r="G74" s="48">
        <v>1</v>
      </c>
      <c r="H74" s="48">
        <v>0</v>
      </c>
      <c r="I74" s="49">
        <v>0</v>
      </c>
    </row>
    <row r="75" spans="1:9" ht="12.75">
      <c r="A75" s="47">
        <v>71</v>
      </c>
      <c r="B75" s="48" t="s">
        <v>213</v>
      </c>
      <c r="C75" s="48" t="s">
        <v>214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9">
        <v>0</v>
      </c>
    </row>
    <row r="76" spans="1:9" ht="12.75">
      <c r="A76" s="47">
        <v>72</v>
      </c>
      <c r="B76" s="48" t="s">
        <v>213</v>
      </c>
      <c r="C76" s="48" t="s">
        <v>215</v>
      </c>
      <c r="D76" s="48">
        <v>2</v>
      </c>
      <c r="E76" s="48">
        <v>1</v>
      </c>
      <c r="F76" s="48">
        <v>0</v>
      </c>
      <c r="G76" s="48">
        <v>0</v>
      </c>
      <c r="H76" s="48">
        <v>0</v>
      </c>
      <c r="I76" s="49">
        <v>1</v>
      </c>
    </row>
    <row r="77" spans="1:9" ht="12.75">
      <c r="A77" s="47">
        <v>73</v>
      </c>
      <c r="B77" s="48" t="s">
        <v>216</v>
      </c>
      <c r="C77" s="48" t="s">
        <v>217</v>
      </c>
      <c r="D77" s="48">
        <v>3</v>
      </c>
      <c r="E77" s="48">
        <v>0</v>
      </c>
      <c r="F77" s="48">
        <v>2</v>
      </c>
      <c r="G77" s="48">
        <v>0</v>
      </c>
      <c r="H77" s="48">
        <v>0</v>
      </c>
      <c r="I77" s="49">
        <v>0</v>
      </c>
    </row>
    <row r="78" spans="1:9" ht="12.75">
      <c r="A78" s="47">
        <v>74</v>
      </c>
      <c r="B78" s="48" t="s">
        <v>216</v>
      </c>
      <c r="C78" s="48" t="s">
        <v>218</v>
      </c>
      <c r="D78" s="48">
        <v>8</v>
      </c>
      <c r="E78" s="48">
        <v>3</v>
      </c>
      <c r="F78" s="48">
        <v>7</v>
      </c>
      <c r="G78" s="48">
        <v>3</v>
      </c>
      <c r="H78" s="48">
        <v>0</v>
      </c>
      <c r="I78" s="49">
        <v>0</v>
      </c>
    </row>
    <row r="79" spans="1:9" ht="12.75">
      <c r="A79" s="47">
        <v>75</v>
      </c>
      <c r="B79" s="48" t="s">
        <v>216</v>
      </c>
      <c r="C79" s="48" t="s">
        <v>219</v>
      </c>
      <c r="D79" s="48">
        <v>1</v>
      </c>
      <c r="E79" s="48">
        <v>0</v>
      </c>
      <c r="F79" s="48">
        <v>1</v>
      </c>
      <c r="G79" s="48">
        <v>0</v>
      </c>
      <c r="H79" s="48">
        <v>0</v>
      </c>
      <c r="I79" s="49">
        <v>0</v>
      </c>
    </row>
    <row r="80" spans="1:9" ht="12.75">
      <c r="A80" s="47">
        <v>76</v>
      </c>
      <c r="B80" s="48" t="s">
        <v>220</v>
      </c>
      <c r="C80" s="48" t="s">
        <v>221</v>
      </c>
      <c r="D80" s="48">
        <v>10</v>
      </c>
      <c r="E80" s="48">
        <v>3</v>
      </c>
      <c r="F80" s="48">
        <v>7</v>
      </c>
      <c r="G80" s="48">
        <v>3</v>
      </c>
      <c r="H80" s="48">
        <v>0</v>
      </c>
      <c r="I80" s="49">
        <v>2</v>
      </c>
    </row>
    <row r="81" spans="1:9" ht="12.75">
      <c r="A81" s="47">
        <v>77</v>
      </c>
      <c r="B81" s="48" t="s">
        <v>222</v>
      </c>
      <c r="C81" s="48" t="s">
        <v>223</v>
      </c>
      <c r="D81" s="48">
        <v>3</v>
      </c>
      <c r="E81" s="48">
        <v>1</v>
      </c>
      <c r="F81" s="48">
        <v>1</v>
      </c>
      <c r="G81" s="48">
        <v>0</v>
      </c>
      <c r="H81" s="48">
        <v>0</v>
      </c>
      <c r="I81" s="49">
        <v>1</v>
      </c>
    </row>
    <row r="82" spans="1:9" ht="12.75">
      <c r="A82" s="47">
        <v>78</v>
      </c>
      <c r="B82" s="48" t="s">
        <v>224</v>
      </c>
      <c r="C82" s="48" t="s">
        <v>225</v>
      </c>
      <c r="D82" s="48">
        <v>4</v>
      </c>
      <c r="E82" s="48">
        <v>2</v>
      </c>
      <c r="F82" s="48">
        <v>4</v>
      </c>
      <c r="G82" s="48">
        <v>2</v>
      </c>
      <c r="H82" s="48">
        <v>0</v>
      </c>
      <c r="I82" s="49">
        <v>0</v>
      </c>
    </row>
    <row r="83" spans="1:9" s="38" customFormat="1" ht="15.75" customHeight="1">
      <c r="A83" s="289" t="s">
        <v>226</v>
      </c>
      <c r="B83" s="289"/>
      <c r="C83" s="50" t="s">
        <v>283</v>
      </c>
      <c r="D83" s="70">
        <f>SUM((D5):(D82))</f>
        <v>245</v>
      </c>
      <c r="E83" s="70">
        <f>SUM((E5):(E82))</f>
        <v>68</v>
      </c>
      <c r="F83" s="70">
        <f>SUM((F5):(F82))</f>
        <v>144</v>
      </c>
      <c r="G83" s="70">
        <f>SUM((G5):(G82))</f>
        <v>46</v>
      </c>
      <c r="H83" s="70">
        <f>SUM((H5):(H82))</f>
        <v>3</v>
      </c>
      <c r="I83" s="70">
        <f>SUM((I5):(I82))</f>
        <v>38</v>
      </c>
    </row>
    <row r="84" spans="1:9" ht="9.75" customHeight="1">
      <c r="A84" s="210"/>
      <c r="B84" s="210"/>
      <c r="C84" s="210"/>
      <c r="D84" s="210"/>
      <c r="E84" s="210"/>
      <c r="F84" s="210"/>
      <c r="G84" s="210"/>
      <c r="H84" s="210"/>
      <c r="I84" s="210"/>
    </row>
    <row r="85" spans="1:9" ht="12.75">
      <c r="A85" s="54">
        <v>1</v>
      </c>
      <c r="B85" s="55" t="s">
        <v>118</v>
      </c>
      <c r="C85" s="55" t="s">
        <v>227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</row>
    <row r="86" spans="1:9" ht="12.75">
      <c r="A86" s="47">
        <v>2</v>
      </c>
      <c r="B86" s="48" t="s">
        <v>228</v>
      </c>
      <c r="C86" s="48" t="s">
        <v>229</v>
      </c>
      <c r="D86" s="48">
        <v>12</v>
      </c>
      <c r="E86" s="48">
        <v>3</v>
      </c>
      <c r="F86" s="48">
        <v>12</v>
      </c>
      <c r="G86" s="48">
        <v>3</v>
      </c>
      <c r="H86" s="48">
        <v>1</v>
      </c>
      <c r="I86" s="49">
        <v>2</v>
      </c>
    </row>
    <row r="87" spans="1:9" ht="12.75">
      <c r="A87" s="54">
        <v>3</v>
      </c>
      <c r="B87" s="55" t="s">
        <v>120</v>
      </c>
      <c r="C87" s="55" t="s">
        <v>230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</row>
    <row r="88" spans="1:9" ht="12.75">
      <c r="A88" s="54">
        <v>4</v>
      </c>
      <c r="B88" s="55" t="s">
        <v>124</v>
      </c>
      <c r="C88" s="55" t="s">
        <v>231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</row>
    <row r="89" spans="1:9" ht="12.75">
      <c r="A89" s="47">
        <v>5</v>
      </c>
      <c r="B89" s="48" t="s">
        <v>126</v>
      </c>
      <c r="C89" s="48" t="s">
        <v>232</v>
      </c>
      <c r="D89" s="48">
        <v>8</v>
      </c>
      <c r="E89" s="48">
        <v>1</v>
      </c>
      <c r="F89" s="48">
        <v>1</v>
      </c>
      <c r="G89" s="48">
        <v>0</v>
      </c>
      <c r="H89" s="48">
        <v>1</v>
      </c>
      <c r="I89" s="49">
        <v>0</v>
      </c>
    </row>
    <row r="90" spans="1:9" ht="12.75">
      <c r="A90" s="54">
        <v>6</v>
      </c>
      <c r="B90" s="55" t="s">
        <v>126</v>
      </c>
      <c r="C90" s="55" t="s">
        <v>233</v>
      </c>
      <c r="D90" s="55">
        <v>8</v>
      </c>
      <c r="E90" s="55">
        <v>2</v>
      </c>
      <c r="F90" s="55">
        <v>8</v>
      </c>
      <c r="G90" s="55">
        <v>2</v>
      </c>
      <c r="H90" s="55">
        <v>0</v>
      </c>
      <c r="I90" s="55">
        <v>1</v>
      </c>
    </row>
    <row r="91" spans="1:9" ht="12.75">
      <c r="A91" s="47">
        <v>7</v>
      </c>
      <c r="B91" s="48" t="s">
        <v>126</v>
      </c>
      <c r="C91" s="48" t="s">
        <v>234</v>
      </c>
      <c r="D91" s="48">
        <v>4</v>
      </c>
      <c r="E91" s="48">
        <v>2</v>
      </c>
      <c r="F91" s="48">
        <v>2</v>
      </c>
      <c r="G91" s="48">
        <v>1</v>
      </c>
      <c r="H91" s="48">
        <v>1</v>
      </c>
      <c r="I91" s="49">
        <v>1</v>
      </c>
    </row>
    <row r="92" spans="1:9" ht="12.75">
      <c r="A92" s="54">
        <v>8</v>
      </c>
      <c r="B92" s="55" t="s">
        <v>126</v>
      </c>
      <c r="C92" s="55" t="s">
        <v>235</v>
      </c>
      <c r="D92" s="55">
        <v>5</v>
      </c>
      <c r="E92" s="55">
        <v>1</v>
      </c>
      <c r="F92" s="55">
        <v>1</v>
      </c>
      <c r="G92" s="55">
        <v>0</v>
      </c>
      <c r="H92" s="55">
        <v>0</v>
      </c>
      <c r="I92" s="55">
        <v>0</v>
      </c>
    </row>
    <row r="93" spans="1:9" ht="12.75">
      <c r="A93" s="47">
        <v>9</v>
      </c>
      <c r="B93" s="48" t="s">
        <v>135</v>
      </c>
      <c r="C93" s="48" t="s">
        <v>236</v>
      </c>
      <c r="D93" s="48">
        <v>20</v>
      </c>
      <c r="E93" s="48">
        <v>8</v>
      </c>
      <c r="F93" s="48">
        <v>14</v>
      </c>
      <c r="G93" s="48">
        <v>8</v>
      </c>
      <c r="H93" s="48">
        <v>1</v>
      </c>
      <c r="I93" s="49">
        <v>0</v>
      </c>
    </row>
    <row r="94" spans="1:9" ht="12.75">
      <c r="A94" s="47">
        <v>10</v>
      </c>
      <c r="B94" s="48" t="s">
        <v>144</v>
      </c>
      <c r="C94" s="48" t="s">
        <v>237</v>
      </c>
      <c r="D94" s="48">
        <v>11</v>
      </c>
      <c r="E94" s="48">
        <v>0</v>
      </c>
      <c r="F94" s="48">
        <v>2</v>
      </c>
      <c r="G94" s="48">
        <v>0</v>
      </c>
      <c r="H94" s="48">
        <v>1</v>
      </c>
      <c r="I94" s="49">
        <v>1</v>
      </c>
    </row>
    <row r="95" spans="1:9" ht="12.75">
      <c r="A95" s="47">
        <v>11</v>
      </c>
      <c r="B95" s="48" t="s">
        <v>148</v>
      </c>
      <c r="C95" s="48" t="s">
        <v>238</v>
      </c>
      <c r="D95" s="48">
        <v>5</v>
      </c>
      <c r="E95" s="48">
        <v>0</v>
      </c>
      <c r="F95" s="48">
        <v>1</v>
      </c>
      <c r="G95" s="48">
        <v>0</v>
      </c>
      <c r="H95" s="48">
        <v>1</v>
      </c>
      <c r="I95" s="49">
        <v>0</v>
      </c>
    </row>
    <row r="96" spans="1:9" ht="12.75">
      <c r="A96" s="47">
        <v>12</v>
      </c>
      <c r="B96" s="48" t="s">
        <v>148</v>
      </c>
      <c r="C96" s="48" t="s">
        <v>239</v>
      </c>
      <c r="D96" s="48">
        <v>5</v>
      </c>
      <c r="E96" s="48">
        <v>0</v>
      </c>
      <c r="F96" s="48">
        <v>4</v>
      </c>
      <c r="G96" s="48">
        <v>3</v>
      </c>
      <c r="H96" s="48">
        <v>1</v>
      </c>
      <c r="I96" s="49">
        <v>0</v>
      </c>
    </row>
    <row r="97" spans="1:9" ht="12.75">
      <c r="A97" s="54">
        <v>13</v>
      </c>
      <c r="B97" s="55" t="s">
        <v>148</v>
      </c>
      <c r="C97" s="55" t="s">
        <v>240</v>
      </c>
      <c r="D97" s="55">
        <v>7</v>
      </c>
      <c r="E97" s="55">
        <v>0</v>
      </c>
      <c r="F97" s="55">
        <v>4</v>
      </c>
      <c r="G97" s="55">
        <v>0</v>
      </c>
      <c r="H97" s="55">
        <v>0</v>
      </c>
      <c r="I97" s="55">
        <v>0</v>
      </c>
    </row>
    <row r="98" spans="1:9" ht="12.75">
      <c r="A98" s="47">
        <v>14</v>
      </c>
      <c r="B98" s="48" t="s">
        <v>152</v>
      </c>
      <c r="C98" s="48" t="s">
        <v>241</v>
      </c>
      <c r="D98" s="48">
        <v>7</v>
      </c>
      <c r="E98" s="48">
        <v>0</v>
      </c>
      <c r="F98" s="48">
        <v>2</v>
      </c>
      <c r="G98" s="48">
        <v>0</v>
      </c>
      <c r="H98" s="48">
        <v>1</v>
      </c>
      <c r="I98" s="49">
        <v>0</v>
      </c>
    </row>
    <row r="99" spans="1:9" ht="12.75">
      <c r="A99" s="54">
        <v>15</v>
      </c>
      <c r="B99" s="55" t="s">
        <v>152</v>
      </c>
      <c r="C99" s="55" t="s">
        <v>242</v>
      </c>
      <c r="D99" s="55">
        <v>3</v>
      </c>
      <c r="E99" s="55">
        <v>2</v>
      </c>
      <c r="F99" s="55">
        <v>1</v>
      </c>
      <c r="G99" s="55">
        <v>1</v>
      </c>
      <c r="H99" s="55">
        <v>0</v>
      </c>
      <c r="I99" s="55">
        <v>1</v>
      </c>
    </row>
    <row r="100" spans="1:9" ht="12.75">
      <c r="A100" s="54">
        <v>16</v>
      </c>
      <c r="B100" s="55" t="s">
        <v>152</v>
      </c>
      <c r="C100" s="55" t="s">
        <v>243</v>
      </c>
      <c r="D100" s="55">
        <v>3</v>
      </c>
      <c r="E100" s="55">
        <v>1</v>
      </c>
      <c r="F100" s="55">
        <v>3</v>
      </c>
      <c r="G100" s="55">
        <v>3</v>
      </c>
      <c r="H100" s="55">
        <v>0</v>
      </c>
      <c r="I100" s="55">
        <v>5</v>
      </c>
    </row>
    <row r="101" spans="1:9" ht="12.75">
      <c r="A101" s="47">
        <v>17</v>
      </c>
      <c r="B101" s="48" t="s">
        <v>154</v>
      </c>
      <c r="C101" s="48" t="s">
        <v>244</v>
      </c>
      <c r="D101" s="48">
        <v>7</v>
      </c>
      <c r="E101" s="48">
        <v>1</v>
      </c>
      <c r="F101" s="48">
        <v>7</v>
      </c>
      <c r="G101" s="48">
        <v>1</v>
      </c>
      <c r="H101" s="48">
        <v>1</v>
      </c>
      <c r="I101" s="49">
        <v>7</v>
      </c>
    </row>
    <row r="102" spans="1:9" ht="12.75">
      <c r="A102" s="47">
        <v>18</v>
      </c>
      <c r="B102" s="48" t="s">
        <v>156</v>
      </c>
      <c r="C102" s="48" t="s">
        <v>245</v>
      </c>
      <c r="D102" s="48">
        <v>10</v>
      </c>
      <c r="E102" s="48">
        <v>2</v>
      </c>
      <c r="F102" s="48">
        <v>1</v>
      </c>
      <c r="G102" s="48">
        <v>0</v>
      </c>
      <c r="H102" s="48">
        <v>1</v>
      </c>
      <c r="I102" s="49">
        <v>1</v>
      </c>
    </row>
    <row r="103" spans="1:9" ht="12.75">
      <c r="A103" s="47">
        <v>19</v>
      </c>
      <c r="B103" s="48" t="s">
        <v>163</v>
      </c>
      <c r="C103" s="48" t="s">
        <v>246</v>
      </c>
      <c r="D103" s="48">
        <v>12</v>
      </c>
      <c r="E103" s="48">
        <v>2</v>
      </c>
      <c r="F103" s="48">
        <v>4</v>
      </c>
      <c r="G103" s="48">
        <v>2</v>
      </c>
      <c r="H103" s="48">
        <v>1</v>
      </c>
      <c r="I103" s="49">
        <v>0</v>
      </c>
    </row>
    <row r="104" spans="1:9" ht="12.75">
      <c r="A104" s="54">
        <v>20</v>
      </c>
      <c r="B104" s="55" t="s">
        <v>169</v>
      </c>
      <c r="C104" s="55" t="s">
        <v>284</v>
      </c>
      <c r="D104" s="55">
        <v>1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</row>
    <row r="105" spans="1:9" ht="12.75">
      <c r="A105" s="47">
        <v>21</v>
      </c>
      <c r="B105" s="48" t="s">
        <v>169</v>
      </c>
      <c r="C105" s="48" t="s">
        <v>248</v>
      </c>
      <c r="D105" s="48">
        <v>12</v>
      </c>
      <c r="E105" s="48">
        <v>3</v>
      </c>
      <c r="F105" s="48">
        <v>2</v>
      </c>
      <c r="G105" s="48">
        <v>1</v>
      </c>
      <c r="H105" s="48">
        <v>1</v>
      </c>
      <c r="I105" s="49">
        <v>3</v>
      </c>
    </row>
    <row r="106" spans="1:9" ht="12.75">
      <c r="A106" s="47">
        <v>22</v>
      </c>
      <c r="B106" s="48" t="s">
        <v>173</v>
      </c>
      <c r="C106" s="48" t="s">
        <v>249</v>
      </c>
      <c r="D106" s="48">
        <v>6</v>
      </c>
      <c r="E106" s="48">
        <v>2</v>
      </c>
      <c r="F106" s="48">
        <v>2</v>
      </c>
      <c r="G106" s="48">
        <v>0</v>
      </c>
      <c r="H106" s="48">
        <v>1</v>
      </c>
      <c r="I106" s="49">
        <v>1</v>
      </c>
    </row>
    <row r="107" spans="1:9" ht="12.75">
      <c r="A107" s="47">
        <v>23</v>
      </c>
      <c r="B107" s="48" t="s">
        <v>177</v>
      </c>
      <c r="C107" s="48" t="s">
        <v>250</v>
      </c>
      <c r="D107" s="48">
        <v>5</v>
      </c>
      <c r="E107" s="48">
        <v>1</v>
      </c>
      <c r="F107" s="48">
        <v>1</v>
      </c>
      <c r="G107" s="48">
        <v>0</v>
      </c>
      <c r="H107" s="48">
        <v>1</v>
      </c>
      <c r="I107" s="49">
        <v>1</v>
      </c>
    </row>
    <row r="108" spans="1:9" ht="12.75">
      <c r="A108" s="47">
        <v>24</v>
      </c>
      <c r="B108" s="48" t="s">
        <v>177</v>
      </c>
      <c r="C108" s="48" t="s">
        <v>251</v>
      </c>
      <c r="D108" s="48">
        <v>10</v>
      </c>
      <c r="E108" s="48">
        <v>2</v>
      </c>
      <c r="F108" s="48">
        <v>0</v>
      </c>
      <c r="G108" s="48">
        <v>0</v>
      </c>
      <c r="H108" s="48">
        <v>1</v>
      </c>
      <c r="I108" s="49">
        <v>0</v>
      </c>
    </row>
    <row r="109" spans="1:9" ht="12.75">
      <c r="A109" s="47">
        <v>25</v>
      </c>
      <c r="B109" s="48" t="s">
        <v>188</v>
      </c>
      <c r="C109" s="48" t="s">
        <v>252</v>
      </c>
      <c r="D109" s="48">
        <v>5</v>
      </c>
      <c r="E109" s="48">
        <v>0</v>
      </c>
      <c r="F109" s="48">
        <v>3</v>
      </c>
      <c r="G109" s="48">
        <v>1</v>
      </c>
      <c r="H109" s="48">
        <v>1</v>
      </c>
      <c r="I109" s="49">
        <v>1</v>
      </c>
    </row>
    <row r="110" spans="1:9" ht="12.75">
      <c r="A110" s="47">
        <v>26</v>
      </c>
      <c r="B110" s="48" t="s">
        <v>190</v>
      </c>
      <c r="C110" s="48" t="s">
        <v>253</v>
      </c>
      <c r="D110" s="48">
        <v>8</v>
      </c>
      <c r="E110" s="48">
        <v>1</v>
      </c>
      <c r="F110" s="48">
        <v>1</v>
      </c>
      <c r="G110" s="48">
        <v>0</v>
      </c>
      <c r="H110" s="48">
        <v>1</v>
      </c>
      <c r="I110" s="49">
        <v>1</v>
      </c>
    </row>
    <row r="111" spans="1:9" ht="12.75">
      <c r="A111" s="47">
        <v>27</v>
      </c>
      <c r="B111" s="48" t="s">
        <v>200</v>
      </c>
      <c r="C111" s="48" t="s">
        <v>254</v>
      </c>
      <c r="D111" s="48">
        <v>5</v>
      </c>
      <c r="E111" s="48">
        <v>1</v>
      </c>
      <c r="F111" s="48">
        <v>4</v>
      </c>
      <c r="G111" s="48">
        <v>1</v>
      </c>
      <c r="H111" s="48">
        <v>1</v>
      </c>
      <c r="I111" s="49">
        <v>4</v>
      </c>
    </row>
    <row r="112" spans="1:9" ht="12.75">
      <c r="A112" s="47">
        <v>28</v>
      </c>
      <c r="B112" s="48" t="s">
        <v>207</v>
      </c>
      <c r="C112" s="48" t="s">
        <v>291</v>
      </c>
      <c r="D112" s="48">
        <v>4</v>
      </c>
      <c r="E112" s="48">
        <v>0</v>
      </c>
      <c r="F112" s="48">
        <v>3</v>
      </c>
      <c r="G112" s="48">
        <v>0</v>
      </c>
      <c r="H112" s="48">
        <v>0</v>
      </c>
      <c r="I112" s="49">
        <v>0</v>
      </c>
    </row>
    <row r="113" spans="1:9" ht="12.75">
      <c r="A113" s="47">
        <v>29</v>
      </c>
      <c r="B113" s="48" t="s">
        <v>207</v>
      </c>
      <c r="C113" s="48" t="s">
        <v>255</v>
      </c>
      <c r="D113" s="48">
        <v>14</v>
      </c>
      <c r="E113" s="48">
        <v>1</v>
      </c>
      <c r="F113" s="48">
        <v>11</v>
      </c>
      <c r="G113" s="48">
        <v>0</v>
      </c>
      <c r="H113" s="48">
        <v>1</v>
      </c>
      <c r="I113" s="49">
        <v>30</v>
      </c>
    </row>
    <row r="114" spans="1:9" ht="12.75">
      <c r="A114" s="47">
        <v>30</v>
      </c>
      <c r="B114" s="48" t="s">
        <v>207</v>
      </c>
      <c r="C114" s="48" t="s">
        <v>257</v>
      </c>
      <c r="D114" s="48">
        <v>24</v>
      </c>
      <c r="E114" s="48">
        <v>5</v>
      </c>
      <c r="F114" s="48">
        <v>6</v>
      </c>
      <c r="G114" s="48">
        <v>2</v>
      </c>
      <c r="H114" s="48">
        <v>1</v>
      </c>
      <c r="I114" s="49">
        <v>1</v>
      </c>
    </row>
    <row r="115" spans="1:9" ht="12.75">
      <c r="A115" s="47">
        <v>31</v>
      </c>
      <c r="B115" s="48" t="s">
        <v>216</v>
      </c>
      <c r="C115" s="48" t="s">
        <v>259</v>
      </c>
      <c r="D115" s="48">
        <v>6</v>
      </c>
      <c r="E115" s="48">
        <v>0</v>
      </c>
      <c r="F115" s="48">
        <v>4</v>
      </c>
      <c r="G115" s="48">
        <v>0</v>
      </c>
      <c r="H115" s="48">
        <v>1</v>
      </c>
      <c r="I115" s="49">
        <v>1</v>
      </c>
    </row>
    <row r="116" spans="1:9" ht="12.75">
      <c r="A116" s="47">
        <v>32</v>
      </c>
      <c r="B116" s="48" t="s">
        <v>216</v>
      </c>
      <c r="C116" s="48" t="s">
        <v>292</v>
      </c>
      <c r="D116" s="48">
        <v>5</v>
      </c>
      <c r="E116" s="48">
        <v>3</v>
      </c>
      <c r="F116" s="48">
        <v>1</v>
      </c>
      <c r="G116" s="48">
        <v>0</v>
      </c>
      <c r="H116" s="48">
        <v>1</v>
      </c>
      <c r="I116" s="49">
        <v>2</v>
      </c>
    </row>
    <row r="117" spans="1:9" ht="12.75">
      <c r="A117" s="47">
        <v>33</v>
      </c>
      <c r="B117" s="48" t="s">
        <v>220</v>
      </c>
      <c r="C117" s="48" t="s">
        <v>260</v>
      </c>
      <c r="D117" s="48">
        <v>11</v>
      </c>
      <c r="E117" s="48">
        <v>1</v>
      </c>
      <c r="F117" s="48">
        <v>8</v>
      </c>
      <c r="G117" s="48">
        <v>0</v>
      </c>
      <c r="H117" s="48">
        <v>1</v>
      </c>
      <c r="I117" s="49">
        <v>3</v>
      </c>
    </row>
    <row r="118" spans="1:9" ht="12.75">
      <c r="A118" s="47">
        <v>34</v>
      </c>
      <c r="B118" s="48" t="s">
        <v>222</v>
      </c>
      <c r="C118" s="48" t="s">
        <v>261</v>
      </c>
      <c r="D118" s="48">
        <v>7</v>
      </c>
      <c r="E118" s="48">
        <v>0</v>
      </c>
      <c r="F118" s="48">
        <v>7</v>
      </c>
      <c r="G118" s="48">
        <v>0</v>
      </c>
      <c r="H118" s="48">
        <v>1</v>
      </c>
      <c r="I118" s="49">
        <v>2</v>
      </c>
    </row>
    <row r="119" spans="1:9" ht="12.75">
      <c r="A119" s="47">
        <v>35</v>
      </c>
      <c r="B119" s="48" t="s">
        <v>224</v>
      </c>
      <c r="C119" s="48" t="s">
        <v>262</v>
      </c>
      <c r="D119" s="48">
        <v>18</v>
      </c>
      <c r="E119" s="48">
        <v>7</v>
      </c>
      <c r="F119" s="48">
        <v>12</v>
      </c>
      <c r="G119" s="48">
        <v>7</v>
      </c>
      <c r="H119" s="48">
        <v>1</v>
      </c>
      <c r="I119" s="49">
        <v>0</v>
      </c>
    </row>
    <row r="120" spans="1:9" ht="12.75">
      <c r="A120" s="47">
        <v>36</v>
      </c>
      <c r="B120" s="48" t="s">
        <v>263</v>
      </c>
      <c r="C120" s="48" t="s">
        <v>264</v>
      </c>
      <c r="D120" s="48">
        <v>4</v>
      </c>
      <c r="E120" s="48">
        <v>0</v>
      </c>
      <c r="F120" s="48">
        <v>4</v>
      </c>
      <c r="G120" s="48">
        <v>0</v>
      </c>
      <c r="H120" s="48">
        <v>1</v>
      </c>
      <c r="I120" s="49">
        <v>0</v>
      </c>
    </row>
    <row r="121" spans="1:9" s="38" customFormat="1" ht="15">
      <c r="A121" s="213" t="s">
        <v>265</v>
      </c>
      <c r="B121" s="213"/>
      <c r="C121" s="72" t="s">
        <v>672</v>
      </c>
      <c r="D121" s="70">
        <f>SUM((D85):(D120))</f>
        <v>272</v>
      </c>
      <c r="E121" s="70">
        <f>SUM((E85):(E120))</f>
        <v>52</v>
      </c>
      <c r="F121" s="70">
        <f>SUM((F85):(F120))</f>
        <v>136</v>
      </c>
      <c r="G121" s="70">
        <f>SUM((G85):(G120))</f>
        <v>36</v>
      </c>
      <c r="H121" s="70">
        <f>SUM((H85):(H120))</f>
        <v>26</v>
      </c>
      <c r="I121" s="70">
        <f>SUM((I85):(I120))</f>
        <v>69</v>
      </c>
    </row>
    <row r="122" spans="1:9" s="38" customFormat="1" ht="10.5" customHeight="1">
      <c r="A122" s="277"/>
      <c r="B122" s="277"/>
      <c r="C122" s="277"/>
      <c r="D122" s="277"/>
      <c r="E122" s="277"/>
      <c r="F122" s="277"/>
      <c r="G122" s="277"/>
      <c r="H122" s="277"/>
      <c r="I122" s="277"/>
    </row>
    <row r="123" spans="1:9" s="38" customFormat="1" ht="15">
      <c r="A123" s="217">
        <v>114</v>
      </c>
      <c r="B123" s="217"/>
      <c r="C123" s="51" t="s">
        <v>267</v>
      </c>
      <c r="D123" s="70">
        <f aca="true" t="shared" si="0" ref="D123:I123">(D83+D121)</f>
        <v>517</v>
      </c>
      <c r="E123" s="70">
        <f t="shared" si="0"/>
        <v>120</v>
      </c>
      <c r="F123" s="70">
        <f t="shared" si="0"/>
        <v>280</v>
      </c>
      <c r="G123" s="70">
        <f t="shared" si="0"/>
        <v>82</v>
      </c>
      <c r="H123" s="70">
        <f t="shared" si="0"/>
        <v>29</v>
      </c>
      <c r="I123" s="70">
        <f t="shared" si="0"/>
        <v>107</v>
      </c>
    </row>
  </sheetData>
  <sheetProtection password="CE88" sheet="1" objects="1" scenarios="1"/>
  <mergeCells count="12">
    <mergeCell ref="A123:B123"/>
    <mergeCell ref="H2:H3"/>
    <mergeCell ref="I2:I3"/>
    <mergeCell ref="A122:I122"/>
    <mergeCell ref="D2:E2"/>
    <mergeCell ref="F2:G2"/>
    <mergeCell ref="A83:B83"/>
    <mergeCell ref="A121:B121"/>
    <mergeCell ref="A1:A3"/>
    <mergeCell ref="B1:B3"/>
    <mergeCell ref="C1:C3"/>
    <mergeCell ref="A84:I84"/>
  </mergeCells>
  <printOptions/>
  <pageMargins left="0.5511811023622047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11. Datortehnika un programmatūras</oddHeader>
    <oddFooter>&amp;L
&amp;8SPP Statistiskās informācijas un analīzes daļa&amp;R
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M122"/>
  <sheetViews>
    <sheetView workbookViewId="0" topLeftCell="A63">
      <selection activeCell="C96" sqref="C96"/>
    </sheetView>
  </sheetViews>
  <sheetFormatPr defaultColWidth="9.140625" defaultRowHeight="12.75"/>
  <cols>
    <col min="1" max="1" width="3.421875" style="91" customWidth="1"/>
    <col min="2" max="2" width="16.421875" style="0" bestFit="1" customWidth="1"/>
    <col min="3" max="3" width="54.140625" style="0" customWidth="1"/>
    <col min="4" max="4" width="7.421875" style="0" customWidth="1"/>
    <col min="5" max="5" width="6.8515625" style="0" customWidth="1"/>
    <col min="6" max="7" width="6.140625" style="0" customWidth="1"/>
    <col min="8" max="8" width="7.57421875" style="0" customWidth="1"/>
    <col min="9" max="9" width="6.8515625" style="0" customWidth="1"/>
    <col min="10" max="10" width="6.421875" style="0" customWidth="1"/>
    <col min="11" max="11" width="6.7109375" style="0" customWidth="1"/>
    <col min="12" max="13" width="6.421875" style="0" customWidth="1"/>
  </cols>
  <sheetData>
    <row r="1" spans="1:13" s="38" customFormat="1" ht="22.5">
      <c r="A1" s="205" t="s">
        <v>104</v>
      </c>
      <c r="B1" s="208" t="s">
        <v>105</v>
      </c>
      <c r="C1" s="208" t="s">
        <v>106</v>
      </c>
      <c r="D1" s="37" t="s">
        <v>673</v>
      </c>
      <c r="E1" s="37" t="s">
        <v>674</v>
      </c>
      <c r="F1" s="37" t="s">
        <v>675</v>
      </c>
      <c r="G1" s="37" t="s">
        <v>676</v>
      </c>
      <c r="H1" s="37" t="s">
        <v>677</v>
      </c>
      <c r="I1" s="37" t="s">
        <v>678</v>
      </c>
      <c r="J1" s="37" t="s">
        <v>679</v>
      </c>
      <c r="K1" s="37" t="s">
        <v>680</v>
      </c>
      <c r="L1" s="37" t="s">
        <v>681</v>
      </c>
      <c r="M1" s="37" t="s">
        <v>682</v>
      </c>
    </row>
    <row r="2" spans="1:13" s="38" customFormat="1" ht="134.25" customHeight="1">
      <c r="A2" s="207"/>
      <c r="B2" s="209"/>
      <c r="C2" s="209"/>
      <c r="D2" s="93" t="s">
        <v>690</v>
      </c>
      <c r="E2" s="58" t="s">
        <v>691</v>
      </c>
      <c r="F2" s="93" t="s">
        <v>683</v>
      </c>
      <c r="G2" s="93" t="s">
        <v>684</v>
      </c>
      <c r="H2" s="58" t="s">
        <v>692</v>
      </c>
      <c r="I2" s="93" t="s">
        <v>685</v>
      </c>
      <c r="J2" s="93" t="s">
        <v>686</v>
      </c>
      <c r="K2" s="93" t="s">
        <v>687</v>
      </c>
      <c r="L2" s="93" t="s">
        <v>688</v>
      </c>
      <c r="M2" s="93" t="s">
        <v>689</v>
      </c>
    </row>
    <row r="3" spans="1:13" s="38" customFormat="1" ht="13.5" thickBot="1">
      <c r="A3" s="42" t="s">
        <v>115</v>
      </c>
      <c r="B3" s="42" t="s">
        <v>116</v>
      </c>
      <c r="C3" s="42" t="s">
        <v>117</v>
      </c>
      <c r="D3" s="42">
        <v>1</v>
      </c>
      <c r="E3" s="42">
        <v>2</v>
      </c>
      <c r="F3" s="42">
        <v>3</v>
      </c>
      <c r="G3" s="42">
        <v>4</v>
      </c>
      <c r="H3" s="42">
        <v>5</v>
      </c>
      <c r="I3" s="42">
        <v>6</v>
      </c>
      <c r="J3" s="42">
        <v>7</v>
      </c>
      <c r="K3" s="42">
        <v>8</v>
      </c>
      <c r="L3" s="42">
        <v>9</v>
      </c>
      <c r="M3" s="42">
        <v>10</v>
      </c>
    </row>
    <row r="4" spans="1:13" ht="12.75">
      <c r="A4" s="43">
        <v>1</v>
      </c>
      <c r="B4" s="44" t="s">
        <v>118</v>
      </c>
      <c r="C4" s="44" t="s">
        <v>119</v>
      </c>
      <c r="D4" s="44">
        <v>0</v>
      </c>
      <c r="E4" s="44">
        <v>1</v>
      </c>
      <c r="F4" s="44">
        <v>0</v>
      </c>
      <c r="G4" s="44">
        <v>0</v>
      </c>
      <c r="H4" s="44">
        <v>24</v>
      </c>
      <c r="I4" s="44">
        <v>8</v>
      </c>
      <c r="J4" s="44">
        <v>0</v>
      </c>
      <c r="K4" s="44">
        <v>0</v>
      </c>
      <c r="L4" s="44">
        <v>8</v>
      </c>
      <c r="M4" s="44">
        <v>8</v>
      </c>
    </row>
    <row r="5" spans="1:13" ht="12.75">
      <c r="A5" s="47">
        <v>2</v>
      </c>
      <c r="B5" s="48" t="s">
        <v>120</v>
      </c>
      <c r="C5" s="48" t="s">
        <v>121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</row>
    <row r="6" spans="1:13" ht="12.75">
      <c r="A6" s="47">
        <v>3</v>
      </c>
      <c r="B6" s="48" t="s">
        <v>120</v>
      </c>
      <c r="C6" s="48" t="s">
        <v>122</v>
      </c>
      <c r="D6" s="48">
        <v>1</v>
      </c>
      <c r="E6" s="48">
        <v>1</v>
      </c>
      <c r="F6" s="48">
        <v>0</v>
      </c>
      <c r="G6" s="48">
        <v>0</v>
      </c>
      <c r="H6" s="48">
        <v>24</v>
      </c>
      <c r="I6" s="48">
        <v>0</v>
      </c>
      <c r="J6" s="48">
        <v>0</v>
      </c>
      <c r="K6" s="48">
        <v>24</v>
      </c>
      <c r="L6" s="48">
        <v>0</v>
      </c>
      <c r="M6" s="48">
        <v>0</v>
      </c>
    </row>
    <row r="7" spans="1:13" ht="12.75">
      <c r="A7" s="47">
        <v>4</v>
      </c>
      <c r="B7" s="48" t="s">
        <v>120</v>
      </c>
      <c r="C7" s="48" t="s">
        <v>123</v>
      </c>
      <c r="D7" s="48">
        <v>0</v>
      </c>
      <c r="E7" s="48">
        <v>1</v>
      </c>
      <c r="F7" s="48">
        <v>0</v>
      </c>
      <c r="G7" s="48">
        <v>0</v>
      </c>
      <c r="H7" s="48">
        <v>24</v>
      </c>
      <c r="I7" s="48">
        <v>0</v>
      </c>
      <c r="J7" s="48">
        <v>0</v>
      </c>
      <c r="K7" s="48">
        <v>24</v>
      </c>
      <c r="L7" s="48">
        <v>0</v>
      </c>
      <c r="M7" s="48">
        <v>0</v>
      </c>
    </row>
    <row r="8" spans="1:13" ht="12.75">
      <c r="A8" s="47">
        <v>5</v>
      </c>
      <c r="B8" s="48" t="s">
        <v>124</v>
      </c>
      <c r="C8" s="48" t="s">
        <v>125</v>
      </c>
      <c r="D8" s="48">
        <v>0</v>
      </c>
      <c r="E8" s="48">
        <v>1</v>
      </c>
      <c r="F8" s="48">
        <v>0</v>
      </c>
      <c r="G8" s="48">
        <v>0</v>
      </c>
      <c r="H8" s="48">
        <v>31</v>
      </c>
      <c r="I8" s="48">
        <v>0</v>
      </c>
      <c r="J8" s="48">
        <v>0</v>
      </c>
      <c r="K8" s="48">
        <v>16</v>
      </c>
      <c r="L8" s="48">
        <v>0</v>
      </c>
      <c r="M8" s="48">
        <v>15</v>
      </c>
    </row>
    <row r="9" spans="1:13" ht="12.75">
      <c r="A9" s="47">
        <v>6</v>
      </c>
      <c r="B9" s="48" t="s">
        <v>126</v>
      </c>
      <c r="C9" s="48" t="s">
        <v>127</v>
      </c>
      <c r="D9" s="48">
        <v>1</v>
      </c>
      <c r="E9" s="48">
        <v>1</v>
      </c>
      <c r="F9" s="48">
        <v>0</v>
      </c>
      <c r="G9" s="48">
        <v>0</v>
      </c>
      <c r="H9" s="48">
        <v>36</v>
      </c>
      <c r="I9" s="48">
        <v>28</v>
      </c>
      <c r="J9" s="48">
        <v>0</v>
      </c>
      <c r="K9" s="48">
        <v>0</v>
      </c>
      <c r="L9" s="48">
        <v>0</v>
      </c>
      <c r="M9" s="48">
        <v>8</v>
      </c>
    </row>
    <row r="10" spans="1:13" ht="12.75">
      <c r="A10" s="47">
        <v>7</v>
      </c>
      <c r="B10" s="48" t="s">
        <v>126</v>
      </c>
      <c r="C10" s="48" t="s">
        <v>128</v>
      </c>
      <c r="D10" s="48">
        <v>1</v>
      </c>
      <c r="E10" s="48">
        <v>1</v>
      </c>
      <c r="F10" s="48">
        <v>0</v>
      </c>
      <c r="G10" s="48">
        <v>0</v>
      </c>
      <c r="H10" s="48">
        <v>6</v>
      </c>
      <c r="I10" s="48">
        <v>0</v>
      </c>
      <c r="J10" s="48">
        <v>0</v>
      </c>
      <c r="K10" s="48">
        <v>6</v>
      </c>
      <c r="L10" s="48">
        <v>0</v>
      </c>
      <c r="M10" s="48">
        <v>0</v>
      </c>
    </row>
    <row r="11" spans="1:13" ht="12.75">
      <c r="A11" s="47">
        <v>8</v>
      </c>
      <c r="B11" s="48" t="s">
        <v>126</v>
      </c>
      <c r="C11" s="48" t="s">
        <v>129</v>
      </c>
      <c r="D11" s="48">
        <v>0</v>
      </c>
      <c r="E11" s="48">
        <v>1</v>
      </c>
      <c r="F11" s="48">
        <v>0</v>
      </c>
      <c r="G11" s="48">
        <v>0</v>
      </c>
      <c r="H11" s="48">
        <v>24</v>
      </c>
      <c r="I11" s="48">
        <v>8</v>
      </c>
      <c r="J11" s="48">
        <v>8</v>
      </c>
      <c r="K11" s="48">
        <v>8</v>
      </c>
      <c r="L11" s="48">
        <v>0</v>
      </c>
      <c r="M11" s="48">
        <v>0</v>
      </c>
    </row>
    <row r="12" spans="1:13" ht="12.75">
      <c r="A12" s="47">
        <v>9</v>
      </c>
      <c r="B12" s="48" t="s">
        <v>126</v>
      </c>
      <c r="C12" s="48" t="s">
        <v>130</v>
      </c>
      <c r="D12" s="48">
        <v>0</v>
      </c>
      <c r="E12" s="48">
        <v>1</v>
      </c>
      <c r="F12" s="48">
        <v>0</v>
      </c>
      <c r="G12" s="48">
        <v>0</v>
      </c>
      <c r="H12" s="48">
        <v>28</v>
      </c>
      <c r="I12" s="48">
        <v>0</v>
      </c>
      <c r="J12" s="48">
        <v>8</v>
      </c>
      <c r="K12" s="48">
        <v>20</v>
      </c>
      <c r="L12" s="48">
        <v>0</v>
      </c>
      <c r="M12" s="48">
        <v>0</v>
      </c>
    </row>
    <row r="13" spans="1:13" ht="12.75">
      <c r="A13" s="47">
        <v>10</v>
      </c>
      <c r="B13" s="48" t="s">
        <v>126</v>
      </c>
      <c r="C13" s="48" t="s">
        <v>131</v>
      </c>
      <c r="D13" s="48">
        <v>1</v>
      </c>
      <c r="E13" s="48">
        <v>1</v>
      </c>
      <c r="F13" s="48">
        <v>0</v>
      </c>
      <c r="G13" s="48">
        <v>0</v>
      </c>
      <c r="H13" s="48">
        <v>24</v>
      </c>
      <c r="I13" s="48">
        <v>0</v>
      </c>
      <c r="J13" s="48">
        <v>0</v>
      </c>
      <c r="K13" s="48">
        <v>0</v>
      </c>
      <c r="L13" s="48">
        <v>0</v>
      </c>
      <c r="M13" s="48">
        <v>24</v>
      </c>
    </row>
    <row r="14" spans="1:13" ht="12.75">
      <c r="A14" s="47">
        <v>11</v>
      </c>
      <c r="B14" s="48" t="s">
        <v>126</v>
      </c>
      <c r="C14" s="48" t="s">
        <v>132</v>
      </c>
      <c r="D14" s="48">
        <v>0</v>
      </c>
      <c r="E14" s="48">
        <v>0</v>
      </c>
      <c r="F14" s="48">
        <v>0</v>
      </c>
      <c r="G14" s="48">
        <v>0</v>
      </c>
      <c r="H14" s="48">
        <v>32</v>
      </c>
      <c r="I14" s="48">
        <v>8</v>
      </c>
      <c r="J14" s="48">
        <v>24</v>
      </c>
      <c r="K14" s="48">
        <v>0</v>
      </c>
      <c r="L14" s="48">
        <v>0</v>
      </c>
      <c r="M14" s="48">
        <v>0</v>
      </c>
    </row>
    <row r="15" spans="1:13" ht="12.75">
      <c r="A15" s="47">
        <v>12</v>
      </c>
      <c r="B15" s="48" t="s">
        <v>133</v>
      </c>
      <c r="C15" s="48" t="s">
        <v>134</v>
      </c>
      <c r="D15" s="48">
        <v>1</v>
      </c>
      <c r="E15" s="48">
        <v>0</v>
      </c>
      <c r="F15" s="48">
        <v>0</v>
      </c>
      <c r="G15" s="48">
        <v>0</v>
      </c>
      <c r="H15" s="48">
        <v>20</v>
      </c>
      <c r="I15" s="48">
        <v>0</v>
      </c>
      <c r="J15" s="48">
        <v>12</v>
      </c>
      <c r="K15" s="48">
        <v>8</v>
      </c>
      <c r="L15" s="48">
        <v>0</v>
      </c>
      <c r="M15" s="48">
        <v>0</v>
      </c>
    </row>
    <row r="16" spans="1:13" ht="12.75">
      <c r="A16" s="47">
        <v>13</v>
      </c>
      <c r="B16" s="48" t="s">
        <v>135</v>
      </c>
      <c r="C16" s="48" t="s">
        <v>136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</row>
    <row r="17" spans="1:13" ht="12.75">
      <c r="A17" s="47">
        <v>14</v>
      </c>
      <c r="B17" s="48" t="s">
        <v>135</v>
      </c>
      <c r="C17" s="48" t="s">
        <v>137</v>
      </c>
      <c r="D17" s="48">
        <v>0</v>
      </c>
      <c r="E17" s="48">
        <v>1</v>
      </c>
      <c r="F17" s="48">
        <v>0</v>
      </c>
      <c r="G17" s="48">
        <v>0</v>
      </c>
      <c r="H17" s="48">
        <v>8</v>
      </c>
      <c r="I17" s="48">
        <v>0</v>
      </c>
      <c r="J17" s="48">
        <v>0</v>
      </c>
      <c r="K17" s="48">
        <v>0</v>
      </c>
      <c r="L17" s="48">
        <v>8</v>
      </c>
      <c r="M17" s="48">
        <v>0</v>
      </c>
    </row>
    <row r="18" spans="1:13" ht="12.75">
      <c r="A18" s="47">
        <v>15</v>
      </c>
      <c r="B18" s="48" t="s">
        <v>135</v>
      </c>
      <c r="C18" s="48" t="s">
        <v>138</v>
      </c>
      <c r="D18" s="48">
        <v>0</v>
      </c>
      <c r="E18" s="48">
        <v>1</v>
      </c>
      <c r="F18" s="48">
        <v>0</v>
      </c>
      <c r="G18" s="48">
        <v>0</v>
      </c>
      <c r="H18" s="48">
        <v>32</v>
      </c>
      <c r="I18" s="48">
        <v>8</v>
      </c>
      <c r="J18" s="48">
        <v>16</v>
      </c>
      <c r="K18" s="48">
        <v>8</v>
      </c>
      <c r="L18" s="48">
        <v>0</v>
      </c>
      <c r="M18" s="48">
        <v>0</v>
      </c>
    </row>
    <row r="19" spans="1:13" ht="12.75">
      <c r="A19" s="47">
        <v>16</v>
      </c>
      <c r="B19" s="48" t="s">
        <v>139</v>
      </c>
      <c r="C19" s="48" t="s">
        <v>140</v>
      </c>
      <c r="D19" s="48">
        <v>0</v>
      </c>
      <c r="E19" s="48">
        <v>0</v>
      </c>
      <c r="F19" s="48">
        <v>1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</row>
    <row r="20" spans="1:13" ht="12.75">
      <c r="A20" s="47">
        <v>17</v>
      </c>
      <c r="B20" s="48" t="s">
        <v>139</v>
      </c>
      <c r="C20" s="48" t="s">
        <v>141</v>
      </c>
      <c r="D20" s="48">
        <v>0</v>
      </c>
      <c r="E20" s="48">
        <v>0</v>
      </c>
      <c r="F20" s="48">
        <v>0</v>
      </c>
      <c r="G20" s="48">
        <v>0</v>
      </c>
      <c r="H20" s="48">
        <v>8</v>
      </c>
      <c r="I20" s="48">
        <v>0</v>
      </c>
      <c r="J20" s="48">
        <v>0</v>
      </c>
      <c r="K20" s="48">
        <v>8</v>
      </c>
      <c r="L20" s="48">
        <v>0</v>
      </c>
      <c r="M20" s="48">
        <v>0</v>
      </c>
    </row>
    <row r="21" spans="1:13" ht="12.75">
      <c r="A21" s="47">
        <v>18</v>
      </c>
      <c r="B21" s="48" t="s">
        <v>142</v>
      </c>
      <c r="C21" s="48" t="s">
        <v>143</v>
      </c>
      <c r="D21" s="48">
        <v>0</v>
      </c>
      <c r="E21" s="48">
        <v>0</v>
      </c>
      <c r="F21" s="48">
        <v>0</v>
      </c>
      <c r="G21" s="48">
        <v>1</v>
      </c>
      <c r="H21" s="48">
        <v>162</v>
      </c>
      <c r="I21" s="48">
        <v>43</v>
      </c>
      <c r="J21" s="48">
        <v>113</v>
      </c>
      <c r="K21" s="48">
        <v>6</v>
      </c>
      <c r="L21" s="48">
        <v>0</v>
      </c>
      <c r="M21" s="48">
        <v>0</v>
      </c>
    </row>
    <row r="22" spans="1:13" ht="12.75">
      <c r="A22" s="47">
        <v>19</v>
      </c>
      <c r="B22" s="48" t="s">
        <v>144</v>
      </c>
      <c r="C22" s="48" t="s">
        <v>145</v>
      </c>
      <c r="D22" s="48">
        <v>0</v>
      </c>
      <c r="E22" s="48">
        <v>0</v>
      </c>
      <c r="F22" s="48">
        <v>1</v>
      </c>
      <c r="G22" s="48">
        <v>0</v>
      </c>
      <c r="H22" s="48">
        <v>48</v>
      </c>
      <c r="I22" s="48">
        <v>8</v>
      </c>
      <c r="J22" s="48">
        <v>16</v>
      </c>
      <c r="K22" s="48">
        <v>24</v>
      </c>
      <c r="L22" s="48">
        <v>0</v>
      </c>
      <c r="M22" s="48">
        <v>0</v>
      </c>
    </row>
    <row r="23" spans="1:13" ht="12.75">
      <c r="A23" s="47">
        <v>20</v>
      </c>
      <c r="B23" s="48" t="s">
        <v>144</v>
      </c>
      <c r="C23" s="48" t="s">
        <v>146</v>
      </c>
      <c r="D23" s="48">
        <v>0</v>
      </c>
      <c r="E23" s="48">
        <v>1</v>
      </c>
      <c r="F23" s="48">
        <v>0</v>
      </c>
      <c r="G23" s="48">
        <v>0</v>
      </c>
      <c r="H23" s="48">
        <v>40</v>
      </c>
      <c r="I23" s="48">
        <v>8</v>
      </c>
      <c r="J23" s="48">
        <v>8</v>
      </c>
      <c r="K23" s="48">
        <v>0</v>
      </c>
      <c r="L23" s="48">
        <v>24</v>
      </c>
      <c r="M23" s="48">
        <v>0</v>
      </c>
    </row>
    <row r="24" spans="1:13" ht="12.75">
      <c r="A24" s="47">
        <v>21</v>
      </c>
      <c r="B24" s="48" t="s">
        <v>144</v>
      </c>
      <c r="C24" s="48" t="s">
        <v>147</v>
      </c>
      <c r="D24" s="48">
        <v>0</v>
      </c>
      <c r="E24" s="48">
        <v>1</v>
      </c>
      <c r="F24" s="48">
        <v>0</v>
      </c>
      <c r="G24" s="48">
        <v>0</v>
      </c>
      <c r="H24" s="48">
        <v>30</v>
      </c>
      <c r="I24" s="48">
        <v>0</v>
      </c>
      <c r="J24" s="48">
        <v>0</v>
      </c>
      <c r="K24" s="48">
        <v>0</v>
      </c>
      <c r="L24" s="48">
        <v>30</v>
      </c>
      <c r="M24" s="48">
        <v>0</v>
      </c>
    </row>
    <row r="25" spans="1:13" ht="12.75">
      <c r="A25" s="47">
        <v>22</v>
      </c>
      <c r="B25" s="48" t="s">
        <v>148</v>
      </c>
      <c r="C25" s="48" t="s">
        <v>149</v>
      </c>
      <c r="D25" s="48">
        <v>0</v>
      </c>
      <c r="E25" s="48">
        <v>1</v>
      </c>
      <c r="F25" s="48">
        <v>0</v>
      </c>
      <c r="G25" s="48">
        <v>0</v>
      </c>
      <c r="H25" s="48">
        <v>28</v>
      </c>
      <c r="I25" s="48">
        <v>8</v>
      </c>
      <c r="J25" s="48">
        <v>20</v>
      </c>
      <c r="K25" s="48">
        <v>0</v>
      </c>
      <c r="L25" s="48">
        <v>0</v>
      </c>
      <c r="M25" s="48">
        <v>0</v>
      </c>
    </row>
    <row r="26" spans="1:13" ht="12.75">
      <c r="A26" s="47">
        <v>23</v>
      </c>
      <c r="B26" s="48" t="s">
        <v>148</v>
      </c>
      <c r="C26" s="48" t="s">
        <v>150</v>
      </c>
      <c r="D26" s="48">
        <v>1</v>
      </c>
      <c r="E26" s="48">
        <v>0</v>
      </c>
      <c r="F26" s="48">
        <v>0</v>
      </c>
      <c r="G26" s="48">
        <v>0</v>
      </c>
      <c r="H26" s="48">
        <v>142</v>
      </c>
      <c r="I26" s="48">
        <v>10</v>
      </c>
      <c r="J26" s="48">
        <v>0</v>
      </c>
      <c r="K26" s="48">
        <v>128</v>
      </c>
      <c r="L26" s="48">
        <v>4</v>
      </c>
      <c r="M26" s="48">
        <v>0</v>
      </c>
    </row>
    <row r="27" spans="1:13" ht="12.75">
      <c r="A27" s="47">
        <v>24</v>
      </c>
      <c r="B27" s="48" t="s">
        <v>148</v>
      </c>
      <c r="C27" s="48" t="s">
        <v>151</v>
      </c>
      <c r="D27" s="48">
        <v>0</v>
      </c>
      <c r="E27" s="48">
        <v>0</v>
      </c>
      <c r="F27" s="48">
        <v>0</v>
      </c>
      <c r="G27" s="48">
        <v>1</v>
      </c>
      <c r="H27" s="48">
        <v>40</v>
      </c>
      <c r="I27" s="48">
        <v>0</v>
      </c>
      <c r="J27" s="48">
        <v>16</v>
      </c>
      <c r="K27" s="48">
        <v>0</v>
      </c>
      <c r="L27" s="48">
        <v>0</v>
      </c>
      <c r="M27" s="48">
        <v>24</v>
      </c>
    </row>
    <row r="28" spans="1:13" ht="12.75">
      <c r="A28" s="47">
        <v>25</v>
      </c>
      <c r="B28" s="48" t="s">
        <v>152</v>
      </c>
      <c r="C28" s="48" t="s">
        <v>153</v>
      </c>
      <c r="D28" s="48">
        <v>1</v>
      </c>
      <c r="E28" s="48">
        <v>0</v>
      </c>
      <c r="F28" s="48">
        <v>0</v>
      </c>
      <c r="G28" s="48">
        <v>0</v>
      </c>
      <c r="H28" s="48">
        <v>24</v>
      </c>
      <c r="I28" s="48">
        <v>0</v>
      </c>
      <c r="J28" s="48">
        <v>0</v>
      </c>
      <c r="K28" s="48">
        <v>8</v>
      </c>
      <c r="L28" s="48">
        <v>16</v>
      </c>
      <c r="M28" s="48">
        <v>0</v>
      </c>
    </row>
    <row r="29" spans="1:13" ht="12.75">
      <c r="A29" s="47">
        <v>26</v>
      </c>
      <c r="B29" s="48" t="s">
        <v>154</v>
      </c>
      <c r="C29" s="48" t="s">
        <v>155</v>
      </c>
      <c r="D29" s="48">
        <v>0</v>
      </c>
      <c r="E29" s="48">
        <v>1</v>
      </c>
      <c r="F29" s="48">
        <v>0</v>
      </c>
      <c r="G29" s="48">
        <v>0</v>
      </c>
      <c r="H29" s="48">
        <v>141</v>
      </c>
      <c r="I29" s="48">
        <v>0</v>
      </c>
      <c r="J29" s="48">
        <v>108</v>
      </c>
      <c r="K29" s="48">
        <v>8</v>
      </c>
      <c r="L29" s="48">
        <v>0</v>
      </c>
      <c r="M29" s="48">
        <v>25</v>
      </c>
    </row>
    <row r="30" spans="1:13" ht="12.75">
      <c r="A30" s="47">
        <v>27</v>
      </c>
      <c r="B30" s="48" t="s">
        <v>156</v>
      </c>
      <c r="C30" s="48" t="s">
        <v>157</v>
      </c>
      <c r="D30" s="48">
        <v>1</v>
      </c>
      <c r="E30" s="48">
        <v>0</v>
      </c>
      <c r="F30" s="48">
        <v>0</v>
      </c>
      <c r="G30" s="48">
        <v>0</v>
      </c>
      <c r="H30" s="48">
        <v>48</v>
      </c>
      <c r="I30" s="48">
        <v>48</v>
      </c>
      <c r="J30" s="48">
        <v>0</v>
      </c>
      <c r="K30" s="48">
        <v>0</v>
      </c>
      <c r="L30" s="48">
        <v>0</v>
      </c>
      <c r="M30" s="48">
        <v>0</v>
      </c>
    </row>
    <row r="31" spans="1:13" ht="12.75">
      <c r="A31" s="47">
        <v>28</v>
      </c>
      <c r="B31" s="48" t="s">
        <v>156</v>
      </c>
      <c r="C31" s="48" t="s">
        <v>158</v>
      </c>
      <c r="D31" s="48">
        <v>0</v>
      </c>
      <c r="E31" s="48">
        <v>1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</row>
    <row r="32" spans="1:13" ht="12.75">
      <c r="A32" s="47">
        <v>29</v>
      </c>
      <c r="B32" s="48" t="s">
        <v>159</v>
      </c>
      <c r="C32" s="48" t="s">
        <v>160</v>
      </c>
      <c r="D32" s="48">
        <v>0</v>
      </c>
      <c r="E32" s="48">
        <v>1</v>
      </c>
      <c r="F32" s="48">
        <v>1</v>
      </c>
      <c r="G32" s="48">
        <v>0</v>
      </c>
      <c r="H32" s="48">
        <v>24</v>
      </c>
      <c r="I32" s="48">
        <v>16</v>
      </c>
      <c r="J32" s="48">
        <v>0</v>
      </c>
      <c r="K32" s="48">
        <v>0</v>
      </c>
      <c r="L32" s="48">
        <v>0</v>
      </c>
      <c r="M32" s="48">
        <v>8</v>
      </c>
    </row>
    <row r="33" spans="1:13" ht="12.75">
      <c r="A33" s="47">
        <v>30</v>
      </c>
      <c r="B33" s="48" t="s">
        <v>159</v>
      </c>
      <c r="C33" s="48" t="s">
        <v>161</v>
      </c>
      <c r="D33" s="48">
        <v>0</v>
      </c>
      <c r="E33" s="48">
        <v>1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</row>
    <row r="34" spans="1:13" ht="12.75">
      <c r="A34" s="47">
        <v>31</v>
      </c>
      <c r="B34" s="48" t="s">
        <v>159</v>
      </c>
      <c r="C34" s="48" t="s">
        <v>162</v>
      </c>
      <c r="D34" s="48">
        <v>0</v>
      </c>
      <c r="E34" s="48">
        <v>0</v>
      </c>
      <c r="F34" s="48">
        <v>0</v>
      </c>
      <c r="G34" s="48">
        <v>0</v>
      </c>
      <c r="H34" s="48">
        <v>94</v>
      </c>
      <c r="I34" s="48">
        <v>0</v>
      </c>
      <c r="J34" s="48">
        <v>0</v>
      </c>
      <c r="K34" s="48">
        <v>0</v>
      </c>
      <c r="L34" s="48">
        <v>0</v>
      </c>
      <c r="M34" s="48">
        <v>94</v>
      </c>
    </row>
    <row r="35" spans="1:13" ht="12.75">
      <c r="A35" s="47">
        <v>32</v>
      </c>
      <c r="B35" s="48" t="s">
        <v>163</v>
      </c>
      <c r="C35" s="48" t="s">
        <v>164</v>
      </c>
      <c r="D35" s="48">
        <v>0</v>
      </c>
      <c r="E35" s="48">
        <v>0</v>
      </c>
      <c r="F35" s="48">
        <v>1</v>
      </c>
      <c r="G35" s="48">
        <v>0</v>
      </c>
      <c r="H35" s="48">
        <v>183</v>
      </c>
      <c r="I35" s="48">
        <v>0</v>
      </c>
      <c r="J35" s="48">
        <v>48</v>
      </c>
      <c r="K35" s="48">
        <v>120</v>
      </c>
      <c r="L35" s="48">
        <v>15</v>
      </c>
      <c r="M35" s="48">
        <v>0</v>
      </c>
    </row>
    <row r="36" spans="1:13" ht="12.75">
      <c r="A36" s="47">
        <v>33</v>
      </c>
      <c r="B36" s="48" t="s">
        <v>163</v>
      </c>
      <c r="C36" s="48" t="s">
        <v>165</v>
      </c>
      <c r="D36" s="48">
        <v>0</v>
      </c>
      <c r="E36" s="48">
        <v>1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</row>
    <row r="37" spans="1:13" ht="12.75">
      <c r="A37" s="47">
        <v>34</v>
      </c>
      <c r="B37" s="48" t="s">
        <v>163</v>
      </c>
      <c r="C37" s="48" t="s">
        <v>166</v>
      </c>
      <c r="D37" s="48">
        <v>0</v>
      </c>
      <c r="E37" s="48">
        <v>1</v>
      </c>
      <c r="F37" s="48">
        <v>0</v>
      </c>
      <c r="G37" s="48">
        <v>0</v>
      </c>
      <c r="H37" s="48">
        <v>24</v>
      </c>
      <c r="I37" s="48">
        <v>0</v>
      </c>
      <c r="J37" s="48">
        <v>8</v>
      </c>
      <c r="K37" s="48">
        <v>0</v>
      </c>
      <c r="L37" s="48">
        <v>16</v>
      </c>
      <c r="M37" s="48">
        <v>0</v>
      </c>
    </row>
    <row r="38" spans="1:13" ht="12.75">
      <c r="A38" s="47">
        <v>35</v>
      </c>
      <c r="B38" s="48" t="s">
        <v>163</v>
      </c>
      <c r="C38" s="48" t="s">
        <v>167</v>
      </c>
      <c r="D38" s="48">
        <v>0</v>
      </c>
      <c r="E38" s="48">
        <v>0</v>
      </c>
      <c r="F38" s="48">
        <v>1</v>
      </c>
      <c r="G38" s="48">
        <v>0</v>
      </c>
      <c r="H38" s="48">
        <v>205</v>
      </c>
      <c r="I38" s="48">
        <v>0</v>
      </c>
      <c r="J38" s="48">
        <v>0</v>
      </c>
      <c r="K38" s="48">
        <v>105</v>
      </c>
      <c r="L38" s="48">
        <v>15</v>
      </c>
      <c r="M38" s="48">
        <v>85</v>
      </c>
    </row>
    <row r="39" spans="1:13" ht="12.75">
      <c r="A39" s="47">
        <v>36</v>
      </c>
      <c r="B39" s="48" t="s">
        <v>163</v>
      </c>
      <c r="C39" s="48" t="s">
        <v>168</v>
      </c>
      <c r="D39" s="48">
        <v>0</v>
      </c>
      <c r="E39" s="48">
        <v>0</v>
      </c>
      <c r="F39" s="48">
        <v>0</v>
      </c>
      <c r="G39" s="48">
        <v>1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</row>
    <row r="40" spans="1:13" ht="12.75">
      <c r="A40" s="47">
        <v>37</v>
      </c>
      <c r="B40" s="48" t="s">
        <v>169</v>
      </c>
      <c r="C40" s="48" t="s">
        <v>170</v>
      </c>
      <c r="D40" s="48">
        <v>0</v>
      </c>
      <c r="E40" s="48">
        <v>0</v>
      </c>
      <c r="F40" s="48">
        <v>1</v>
      </c>
      <c r="G40" s="48">
        <v>0</v>
      </c>
      <c r="H40" s="48">
        <v>72</v>
      </c>
      <c r="I40" s="48">
        <v>8</v>
      </c>
      <c r="J40" s="48">
        <v>0</v>
      </c>
      <c r="K40" s="48">
        <v>64</v>
      </c>
      <c r="L40" s="48">
        <v>0</v>
      </c>
      <c r="M40" s="48">
        <v>0</v>
      </c>
    </row>
    <row r="41" spans="1:13" ht="12.75">
      <c r="A41" s="47">
        <v>38</v>
      </c>
      <c r="B41" s="48" t="s">
        <v>169</v>
      </c>
      <c r="C41" s="48" t="s">
        <v>171</v>
      </c>
      <c r="D41" s="48">
        <v>0</v>
      </c>
      <c r="E41" s="48">
        <v>1</v>
      </c>
      <c r="F41" s="48">
        <v>0</v>
      </c>
      <c r="G41" s="48">
        <v>0</v>
      </c>
      <c r="H41" s="48">
        <v>8</v>
      </c>
      <c r="I41" s="48">
        <v>0</v>
      </c>
      <c r="J41" s="48">
        <v>0</v>
      </c>
      <c r="K41" s="48">
        <v>0</v>
      </c>
      <c r="L41" s="48">
        <v>8</v>
      </c>
      <c r="M41" s="48">
        <v>0</v>
      </c>
    </row>
    <row r="42" spans="1:13" ht="12.75">
      <c r="A42" s="47">
        <v>39</v>
      </c>
      <c r="B42" s="48" t="s">
        <v>169</v>
      </c>
      <c r="C42" s="48" t="s">
        <v>172</v>
      </c>
      <c r="D42" s="48">
        <v>0</v>
      </c>
      <c r="E42" s="48">
        <v>1</v>
      </c>
      <c r="F42" s="48">
        <v>0</v>
      </c>
      <c r="G42" s="48">
        <v>0</v>
      </c>
      <c r="H42" s="48">
        <v>24</v>
      </c>
      <c r="I42" s="48">
        <v>0</v>
      </c>
      <c r="J42" s="48">
        <v>0</v>
      </c>
      <c r="K42" s="48">
        <v>24</v>
      </c>
      <c r="L42" s="48">
        <v>0</v>
      </c>
      <c r="M42" s="48">
        <v>0</v>
      </c>
    </row>
    <row r="43" spans="1:13" ht="12.75">
      <c r="A43" s="47">
        <v>40</v>
      </c>
      <c r="B43" s="48" t="s">
        <v>173</v>
      </c>
      <c r="C43" s="48" t="s">
        <v>174</v>
      </c>
      <c r="D43" s="48">
        <v>0</v>
      </c>
      <c r="E43" s="48">
        <v>0</v>
      </c>
      <c r="F43" s="48">
        <v>0</v>
      </c>
      <c r="G43" s="48">
        <v>1</v>
      </c>
      <c r="H43" s="48">
        <v>48</v>
      </c>
      <c r="I43" s="48">
        <v>8</v>
      </c>
      <c r="J43" s="48">
        <v>0</v>
      </c>
      <c r="K43" s="48">
        <v>16</v>
      </c>
      <c r="L43" s="48">
        <v>0</v>
      </c>
      <c r="M43" s="48">
        <v>24</v>
      </c>
    </row>
    <row r="44" spans="1:13" ht="12.75">
      <c r="A44" s="47">
        <v>41</v>
      </c>
      <c r="B44" s="48" t="s">
        <v>173</v>
      </c>
      <c r="C44" s="48" t="s">
        <v>175</v>
      </c>
      <c r="D44" s="48">
        <v>1</v>
      </c>
      <c r="E44" s="48">
        <v>0</v>
      </c>
      <c r="F44" s="48">
        <v>0</v>
      </c>
      <c r="G44" s="48">
        <v>0</v>
      </c>
      <c r="H44" s="48">
        <v>146</v>
      </c>
      <c r="I44" s="48">
        <v>10</v>
      </c>
      <c r="J44" s="48">
        <v>10</v>
      </c>
      <c r="K44" s="48">
        <v>30</v>
      </c>
      <c r="L44" s="48">
        <v>48</v>
      </c>
      <c r="M44" s="48">
        <v>48</v>
      </c>
    </row>
    <row r="45" spans="1:13" ht="12.75">
      <c r="A45" s="47">
        <v>42</v>
      </c>
      <c r="B45" s="48" t="s">
        <v>173</v>
      </c>
      <c r="C45" s="48" t="s">
        <v>176</v>
      </c>
      <c r="D45" s="48">
        <v>1</v>
      </c>
      <c r="E45" s="48">
        <v>0</v>
      </c>
      <c r="F45" s="48">
        <v>0</v>
      </c>
      <c r="G45" s="48">
        <v>0</v>
      </c>
      <c r="H45" s="48">
        <v>181</v>
      </c>
      <c r="I45" s="48">
        <v>5</v>
      </c>
      <c r="J45" s="48">
        <v>16</v>
      </c>
      <c r="K45" s="48">
        <v>0</v>
      </c>
      <c r="L45" s="48">
        <v>0</v>
      </c>
      <c r="M45" s="48">
        <v>160</v>
      </c>
    </row>
    <row r="46" spans="1:13" ht="12.75">
      <c r="A46" s="47">
        <v>43</v>
      </c>
      <c r="B46" s="48" t="s">
        <v>177</v>
      </c>
      <c r="C46" s="48" t="s">
        <v>178</v>
      </c>
      <c r="D46" s="48">
        <v>0</v>
      </c>
      <c r="E46" s="48">
        <v>1</v>
      </c>
      <c r="F46" s="48">
        <v>0</v>
      </c>
      <c r="G46" s="48">
        <v>0</v>
      </c>
      <c r="H46" s="48">
        <v>74</v>
      </c>
      <c r="I46" s="48">
        <v>0</v>
      </c>
      <c r="J46" s="48">
        <v>50</v>
      </c>
      <c r="K46" s="48">
        <v>24</v>
      </c>
      <c r="L46" s="48">
        <v>0</v>
      </c>
      <c r="M46" s="48">
        <v>0</v>
      </c>
    </row>
    <row r="47" spans="1:13" ht="12.75">
      <c r="A47" s="47">
        <v>44</v>
      </c>
      <c r="B47" s="48" t="s">
        <v>177</v>
      </c>
      <c r="C47" s="48" t="s">
        <v>179</v>
      </c>
      <c r="D47" s="48">
        <v>1</v>
      </c>
      <c r="E47" s="48">
        <v>1</v>
      </c>
      <c r="F47" s="48">
        <v>0</v>
      </c>
      <c r="G47" s="48">
        <v>0</v>
      </c>
      <c r="H47" s="48">
        <v>56</v>
      </c>
      <c r="I47" s="48">
        <v>0</v>
      </c>
      <c r="J47" s="48">
        <v>16</v>
      </c>
      <c r="K47" s="48">
        <v>16</v>
      </c>
      <c r="L47" s="48">
        <v>14</v>
      </c>
      <c r="M47" s="48">
        <v>10</v>
      </c>
    </row>
    <row r="48" spans="1:13" ht="12.75">
      <c r="A48" s="47">
        <v>45</v>
      </c>
      <c r="B48" s="48" t="s">
        <v>180</v>
      </c>
      <c r="C48" s="48" t="s">
        <v>181</v>
      </c>
      <c r="D48" s="48">
        <v>1</v>
      </c>
      <c r="E48" s="48">
        <v>0</v>
      </c>
      <c r="F48" s="48">
        <v>0</v>
      </c>
      <c r="G48" s="48">
        <v>0</v>
      </c>
      <c r="H48" s="48">
        <v>58</v>
      </c>
      <c r="I48" s="48">
        <v>0</v>
      </c>
      <c r="J48" s="48">
        <v>20</v>
      </c>
      <c r="K48" s="48">
        <v>8</v>
      </c>
      <c r="L48" s="48">
        <v>0</v>
      </c>
      <c r="M48" s="48">
        <v>30</v>
      </c>
    </row>
    <row r="49" spans="1:13" ht="12.75">
      <c r="A49" s="47">
        <v>46</v>
      </c>
      <c r="B49" s="48" t="s">
        <v>180</v>
      </c>
      <c r="C49" s="48" t="s">
        <v>182</v>
      </c>
      <c r="D49" s="48">
        <v>0</v>
      </c>
      <c r="E49" s="48">
        <v>0</v>
      </c>
      <c r="F49" s="48">
        <v>0</v>
      </c>
      <c r="G49" s="48">
        <v>0</v>
      </c>
      <c r="H49" s="48">
        <v>52</v>
      </c>
      <c r="I49" s="48">
        <v>0</v>
      </c>
      <c r="J49" s="48">
        <v>0</v>
      </c>
      <c r="K49" s="48">
        <v>32</v>
      </c>
      <c r="L49" s="48">
        <v>0</v>
      </c>
      <c r="M49" s="48">
        <v>20</v>
      </c>
    </row>
    <row r="50" spans="1:13" ht="12.75">
      <c r="A50" s="47">
        <v>47</v>
      </c>
      <c r="B50" s="48" t="s">
        <v>180</v>
      </c>
      <c r="C50" s="48" t="s">
        <v>183</v>
      </c>
      <c r="D50" s="48">
        <v>1</v>
      </c>
      <c r="E50" s="48">
        <v>0</v>
      </c>
      <c r="F50" s="48">
        <v>0</v>
      </c>
      <c r="G50" s="48">
        <v>0</v>
      </c>
      <c r="H50" s="48">
        <v>24</v>
      </c>
      <c r="I50" s="48">
        <v>24</v>
      </c>
      <c r="J50" s="48">
        <v>0</v>
      </c>
      <c r="K50" s="48">
        <v>0</v>
      </c>
      <c r="L50" s="48">
        <v>0</v>
      </c>
      <c r="M50" s="48">
        <v>0</v>
      </c>
    </row>
    <row r="51" spans="1:13" ht="12.75">
      <c r="A51" s="47">
        <v>48</v>
      </c>
      <c r="B51" s="48" t="s">
        <v>180</v>
      </c>
      <c r="C51" s="48" t="s">
        <v>184</v>
      </c>
      <c r="D51" s="48">
        <v>0</v>
      </c>
      <c r="E51" s="48">
        <v>0</v>
      </c>
      <c r="F51" s="48">
        <v>0</v>
      </c>
      <c r="G51" s="48">
        <v>1</v>
      </c>
      <c r="H51" s="48">
        <v>80</v>
      </c>
      <c r="I51" s="48">
        <v>0</v>
      </c>
      <c r="J51" s="48">
        <v>25</v>
      </c>
      <c r="K51" s="48">
        <v>25</v>
      </c>
      <c r="L51" s="48">
        <v>0</v>
      </c>
      <c r="M51" s="48">
        <v>30</v>
      </c>
    </row>
    <row r="52" spans="1:13" ht="12.75">
      <c r="A52" s="47">
        <v>49</v>
      </c>
      <c r="B52" s="48" t="s">
        <v>180</v>
      </c>
      <c r="C52" s="48" t="s">
        <v>185</v>
      </c>
      <c r="D52" s="48">
        <v>1</v>
      </c>
      <c r="E52" s="48">
        <v>0</v>
      </c>
      <c r="F52" s="48">
        <v>0</v>
      </c>
      <c r="G52" s="48">
        <v>0</v>
      </c>
      <c r="H52" s="48">
        <v>48</v>
      </c>
      <c r="I52" s="48">
        <v>8</v>
      </c>
      <c r="J52" s="48">
        <v>8</v>
      </c>
      <c r="K52" s="48">
        <v>16</v>
      </c>
      <c r="L52" s="48">
        <v>8</v>
      </c>
      <c r="M52" s="48">
        <v>8</v>
      </c>
    </row>
    <row r="53" spans="1:13" ht="12.75">
      <c r="A53" s="47">
        <v>50</v>
      </c>
      <c r="B53" s="48" t="s">
        <v>180</v>
      </c>
      <c r="C53" s="48" t="s">
        <v>186</v>
      </c>
      <c r="D53" s="48">
        <v>0</v>
      </c>
      <c r="E53" s="48">
        <v>1</v>
      </c>
      <c r="F53" s="48">
        <v>0</v>
      </c>
      <c r="G53" s="48">
        <v>0</v>
      </c>
      <c r="H53" s="48">
        <v>56</v>
      </c>
      <c r="I53" s="48">
        <v>8</v>
      </c>
      <c r="J53" s="48">
        <v>8</v>
      </c>
      <c r="K53" s="48">
        <v>0</v>
      </c>
      <c r="L53" s="48">
        <v>40</v>
      </c>
      <c r="M53" s="48">
        <v>0</v>
      </c>
    </row>
    <row r="54" spans="1:13" ht="12.75">
      <c r="A54" s="47">
        <v>51</v>
      </c>
      <c r="B54" s="48" t="s">
        <v>180</v>
      </c>
      <c r="C54" s="48" t="s">
        <v>187</v>
      </c>
      <c r="D54" s="48">
        <v>0</v>
      </c>
      <c r="E54" s="48">
        <v>0</v>
      </c>
      <c r="F54" s="48">
        <v>0</v>
      </c>
      <c r="G54" s="48">
        <v>1</v>
      </c>
      <c r="H54" s="48">
        <v>146</v>
      </c>
      <c r="I54" s="48">
        <v>48</v>
      </c>
      <c r="J54" s="48">
        <v>30</v>
      </c>
      <c r="K54" s="48">
        <v>0</v>
      </c>
      <c r="L54" s="48">
        <v>68</v>
      </c>
      <c r="M54" s="48">
        <v>0</v>
      </c>
    </row>
    <row r="55" spans="1:13" ht="12.75">
      <c r="A55" s="47">
        <v>52</v>
      </c>
      <c r="B55" s="48" t="s">
        <v>188</v>
      </c>
      <c r="C55" s="48" t="s">
        <v>189</v>
      </c>
      <c r="D55" s="48">
        <v>0</v>
      </c>
      <c r="E55" s="48">
        <v>0</v>
      </c>
      <c r="F55" s="48">
        <v>1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2.75">
      <c r="A56" s="47">
        <v>53</v>
      </c>
      <c r="B56" s="48" t="s">
        <v>190</v>
      </c>
      <c r="C56" s="48" t="s">
        <v>191</v>
      </c>
      <c r="D56" s="48">
        <v>0</v>
      </c>
      <c r="E56" s="48">
        <v>1</v>
      </c>
      <c r="F56" s="48">
        <v>0</v>
      </c>
      <c r="G56" s="48">
        <v>0</v>
      </c>
      <c r="H56" s="48">
        <v>40</v>
      </c>
      <c r="I56" s="48">
        <v>0</v>
      </c>
      <c r="J56" s="48">
        <v>32</v>
      </c>
      <c r="K56" s="48">
        <v>0</v>
      </c>
      <c r="L56" s="48">
        <v>0</v>
      </c>
      <c r="M56" s="48">
        <v>8</v>
      </c>
    </row>
    <row r="57" spans="1:13" ht="12.75">
      <c r="A57" s="47">
        <v>54</v>
      </c>
      <c r="B57" s="48" t="s">
        <v>190</v>
      </c>
      <c r="C57" s="48" t="s">
        <v>192</v>
      </c>
      <c r="D57" s="48">
        <v>0</v>
      </c>
      <c r="E57" s="48">
        <v>0</v>
      </c>
      <c r="F57" s="48">
        <v>0</v>
      </c>
      <c r="G57" s="48">
        <v>0</v>
      </c>
      <c r="H57" s="48">
        <v>76</v>
      </c>
      <c r="I57" s="48">
        <v>8</v>
      </c>
      <c r="J57" s="48">
        <v>0</v>
      </c>
      <c r="K57" s="48">
        <v>8</v>
      </c>
      <c r="L57" s="48">
        <v>0</v>
      </c>
      <c r="M57" s="48">
        <v>60</v>
      </c>
    </row>
    <row r="58" spans="1:13" ht="12.75">
      <c r="A58" s="47">
        <v>55</v>
      </c>
      <c r="B58" s="48" t="s">
        <v>190</v>
      </c>
      <c r="C58" s="48" t="s">
        <v>193</v>
      </c>
      <c r="D58" s="48">
        <v>0</v>
      </c>
      <c r="E58" s="48">
        <v>0</v>
      </c>
      <c r="F58" s="48">
        <v>0</v>
      </c>
      <c r="G58" s="48">
        <v>0</v>
      </c>
      <c r="H58" s="48">
        <v>118</v>
      </c>
      <c r="I58" s="48">
        <v>6</v>
      </c>
      <c r="J58" s="48">
        <v>0</v>
      </c>
      <c r="K58" s="48">
        <v>88</v>
      </c>
      <c r="L58" s="48">
        <v>0</v>
      </c>
      <c r="M58" s="48">
        <v>24</v>
      </c>
    </row>
    <row r="59" spans="1:13" ht="12.75">
      <c r="A59" s="47">
        <v>56</v>
      </c>
      <c r="B59" s="48" t="s">
        <v>190</v>
      </c>
      <c r="C59" s="48" t="s">
        <v>194</v>
      </c>
      <c r="D59" s="48">
        <v>0</v>
      </c>
      <c r="E59" s="48">
        <v>0</v>
      </c>
      <c r="F59" s="48">
        <v>0</v>
      </c>
      <c r="G59" s="48">
        <v>1</v>
      </c>
      <c r="H59" s="48">
        <v>1</v>
      </c>
      <c r="I59" s="48">
        <v>0</v>
      </c>
      <c r="J59" s="48">
        <v>0</v>
      </c>
      <c r="K59" s="48">
        <v>0</v>
      </c>
      <c r="L59" s="48">
        <v>0</v>
      </c>
      <c r="M59" s="48">
        <v>1</v>
      </c>
    </row>
    <row r="60" spans="1:13" ht="12.75">
      <c r="A60" s="47">
        <v>57</v>
      </c>
      <c r="B60" s="48" t="s">
        <v>190</v>
      </c>
      <c r="C60" s="48" t="s">
        <v>195</v>
      </c>
      <c r="D60" s="48">
        <v>0</v>
      </c>
      <c r="E60" s="48">
        <v>1</v>
      </c>
      <c r="F60" s="48">
        <v>0</v>
      </c>
      <c r="G60" s="48">
        <v>0</v>
      </c>
      <c r="H60" s="48">
        <v>77</v>
      </c>
      <c r="I60" s="48">
        <v>6</v>
      </c>
      <c r="J60" s="48">
        <v>8</v>
      </c>
      <c r="K60" s="48">
        <v>8</v>
      </c>
      <c r="L60" s="48">
        <v>5</v>
      </c>
      <c r="M60" s="48">
        <v>50</v>
      </c>
    </row>
    <row r="61" spans="1:13" ht="12.75">
      <c r="A61" s="47">
        <v>58</v>
      </c>
      <c r="B61" s="48" t="s">
        <v>190</v>
      </c>
      <c r="C61" s="48" t="s">
        <v>196</v>
      </c>
      <c r="D61" s="48">
        <v>0</v>
      </c>
      <c r="E61" s="48">
        <v>1</v>
      </c>
      <c r="F61" s="48">
        <v>0</v>
      </c>
      <c r="G61" s="48">
        <v>0</v>
      </c>
      <c r="H61" s="48">
        <v>48</v>
      </c>
      <c r="I61" s="48">
        <v>0</v>
      </c>
      <c r="J61" s="48">
        <v>0</v>
      </c>
      <c r="K61" s="48">
        <v>0</v>
      </c>
      <c r="L61" s="48">
        <v>40</v>
      </c>
      <c r="M61" s="48">
        <v>8</v>
      </c>
    </row>
    <row r="62" spans="1:13" ht="12.75">
      <c r="A62" s="47">
        <v>59</v>
      </c>
      <c r="B62" s="48" t="s">
        <v>190</v>
      </c>
      <c r="C62" s="48" t="s">
        <v>197</v>
      </c>
      <c r="D62" s="48">
        <v>0</v>
      </c>
      <c r="E62" s="48">
        <v>1</v>
      </c>
      <c r="F62" s="48">
        <v>0</v>
      </c>
      <c r="G62" s="48">
        <v>0</v>
      </c>
      <c r="H62" s="48">
        <v>136</v>
      </c>
      <c r="I62" s="48">
        <v>8</v>
      </c>
      <c r="J62" s="48">
        <v>0</v>
      </c>
      <c r="K62" s="48">
        <v>8</v>
      </c>
      <c r="L62" s="48">
        <v>0</v>
      </c>
      <c r="M62" s="48">
        <v>120</v>
      </c>
    </row>
    <row r="63" spans="1:13" ht="12.75">
      <c r="A63" s="47">
        <v>60</v>
      </c>
      <c r="B63" s="48" t="s">
        <v>190</v>
      </c>
      <c r="C63" s="48" t="s">
        <v>198</v>
      </c>
      <c r="D63" s="48">
        <v>0</v>
      </c>
      <c r="E63" s="48">
        <v>0</v>
      </c>
      <c r="F63" s="48">
        <v>0</v>
      </c>
      <c r="G63" s="48">
        <v>0</v>
      </c>
      <c r="H63" s="48">
        <v>12</v>
      </c>
      <c r="I63" s="48">
        <v>12</v>
      </c>
      <c r="J63" s="48">
        <v>0</v>
      </c>
      <c r="K63" s="48">
        <v>0</v>
      </c>
      <c r="L63" s="48">
        <v>0</v>
      </c>
      <c r="M63" s="48">
        <v>0</v>
      </c>
    </row>
    <row r="64" spans="1:13" ht="12.75">
      <c r="A64" s="47">
        <v>61</v>
      </c>
      <c r="B64" s="48" t="s">
        <v>190</v>
      </c>
      <c r="C64" s="48" t="s">
        <v>199</v>
      </c>
      <c r="D64" s="48">
        <v>0</v>
      </c>
      <c r="E64" s="48">
        <v>1</v>
      </c>
      <c r="F64" s="48">
        <v>0</v>
      </c>
      <c r="G64" s="48">
        <v>0</v>
      </c>
      <c r="H64" s="48">
        <v>36</v>
      </c>
      <c r="I64" s="48">
        <v>36</v>
      </c>
      <c r="J64" s="48">
        <v>0</v>
      </c>
      <c r="K64" s="48">
        <v>0</v>
      </c>
      <c r="L64" s="48">
        <v>0</v>
      </c>
      <c r="M64" s="48">
        <v>0</v>
      </c>
    </row>
    <row r="65" spans="1:13" ht="12.75">
      <c r="A65" s="47">
        <v>62</v>
      </c>
      <c r="B65" s="48" t="s">
        <v>200</v>
      </c>
      <c r="C65" s="48" t="s">
        <v>201</v>
      </c>
      <c r="D65" s="48">
        <v>1</v>
      </c>
      <c r="E65" s="48">
        <v>0</v>
      </c>
      <c r="F65" s="48">
        <v>0</v>
      </c>
      <c r="G65" s="48">
        <v>0</v>
      </c>
      <c r="H65" s="48">
        <v>25</v>
      </c>
      <c r="I65" s="48">
        <v>0</v>
      </c>
      <c r="J65" s="48">
        <v>0</v>
      </c>
      <c r="K65" s="48">
        <v>8</v>
      </c>
      <c r="L65" s="48">
        <v>5</v>
      </c>
      <c r="M65" s="48">
        <v>12</v>
      </c>
    </row>
    <row r="66" spans="1:13" ht="12.75">
      <c r="A66" s="47">
        <v>63</v>
      </c>
      <c r="B66" s="48" t="s">
        <v>202</v>
      </c>
      <c r="C66" s="48" t="s">
        <v>203</v>
      </c>
      <c r="D66" s="48">
        <v>1</v>
      </c>
      <c r="E66" s="48">
        <v>0</v>
      </c>
      <c r="F66" s="48">
        <v>0</v>
      </c>
      <c r="G66" s="48">
        <v>0</v>
      </c>
      <c r="H66" s="48">
        <v>46</v>
      </c>
      <c r="I66" s="48">
        <v>0</v>
      </c>
      <c r="J66" s="48">
        <v>0</v>
      </c>
      <c r="K66" s="48">
        <v>0</v>
      </c>
      <c r="L66" s="48">
        <v>0</v>
      </c>
      <c r="M66" s="48">
        <v>46</v>
      </c>
    </row>
    <row r="67" spans="1:13" ht="12.75">
      <c r="A67" s="47">
        <v>64</v>
      </c>
      <c r="B67" s="48" t="s">
        <v>202</v>
      </c>
      <c r="C67" s="48" t="s">
        <v>204</v>
      </c>
      <c r="D67" s="48">
        <v>0</v>
      </c>
      <c r="E67" s="48">
        <v>1</v>
      </c>
      <c r="F67" s="48">
        <v>0</v>
      </c>
      <c r="G67" s="48">
        <v>0</v>
      </c>
      <c r="H67" s="48">
        <v>272</v>
      </c>
      <c r="I67" s="48">
        <v>42</v>
      </c>
      <c r="J67" s="48">
        <v>10</v>
      </c>
      <c r="K67" s="48">
        <v>0</v>
      </c>
      <c r="L67" s="48">
        <v>40</v>
      </c>
      <c r="M67" s="48">
        <v>180</v>
      </c>
    </row>
    <row r="68" spans="1:13" ht="12.75">
      <c r="A68" s="47">
        <v>65</v>
      </c>
      <c r="B68" s="48" t="s">
        <v>205</v>
      </c>
      <c r="C68" s="48" t="s">
        <v>206</v>
      </c>
      <c r="D68" s="48">
        <v>0</v>
      </c>
      <c r="E68" s="48">
        <v>1</v>
      </c>
      <c r="F68" s="48">
        <v>0</v>
      </c>
      <c r="G68" s="48">
        <v>0</v>
      </c>
      <c r="H68" s="48">
        <v>16</v>
      </c>
      <c r="I68" s="48">
        <v>8</v>
      </c>
      <c r="J68" s="48">
        <v>0</v>
      </c>
      <c r="K68" s="48">
        <v>8</v>
      </c>
      <c r="L68" s="48">
        <v>0</v>
      </c>
      <c r="M68" s="48">
        <v>0</v>
      </c>
    </row>
    <row r="69" spans="1:13" ht="12.75">
      <c r="A69" s="47">
        <v>66</v>
      </c>
      <c r="B69" s="48" t="s">
        <v>207</v>
      </c>
      <c r="C69" s="48" t="s">
        <v>208</v>
      </c>
      <c r="D69" s="48">
        <v>1</v>
      </c>
      <c r="E69" s="48">
        <v>1</v>
      </c>
      <c r="F69" s="48">
        <v>0</v>
      </c>
      <c r="G69" s="48">
        <v>0</v>
      </c>
      <c r="H69" s="48">
        <v>72</v>
      </c>
      <c r="I69" s="48">
        <v>0</v>
      </c>
      <c r="J69" s="48">
        <v>8</v>
      </c>
      <c r="K69" s="48">
        <v>0</v>
      </c>
      <c r="L69" s="48">
        <v>24</v>
      </c>
      <c r="M69" s="48">
        <v>40</v>
      </c>
    </row>
    <row r="70" spans="1:13" ht="12.75">
      <c r="A70" s="47">
        <v>67</v>
      </c>
      <c r="B70" s="48" t="s">
        <v>207</v>
      </c>
      <c r="C70" s="48" t="s">
        <v>209</v>
      </c>
      <c r="D70" s="48">
        <v>1</v>
      </c>
      <c r="E70" s="48">
        <v>0</v>
      </c>
      <c r="F70" s="48">
        <v>0</v>
      </c>
      <c r="G70" s="48">
        <v>0</v>
      </c>
      <c r="H70" s="48">
        <v>24</v>
      </c>
      <c r="I70" s="48">
        <v>0</v>
      </c>
      <c r="J70" s="48">
        <v>8</v>
      </c>
      <c r="K70" s="48">
        <v>16</v>
      </c>
      <c r="L70" s="48">
        <v>0</v>
      </c>
      <c r="M70" s="48">
        <v>0</v>
      </c>
    </row>
    <row r="71" spans="1:13" ht="12.75">
      <c r="A71" s="47">
        <v>68</v>
      </c>
      <c r="B71" s="48" t="s">
        <v>207</v>
      </c>
      <c r="C71" s="48" t="s">
        <v>210</v>
      </c>
      <c r="D71" s="48">
        <v>1</v>
      </c>
      <c r="E71" s="48">
        <v>1</v>
      </c>
      <c r="F71" s="48">
        <v>0</v>
      </c>
      <c r="G71" s="48">
        <v>0</v>
      </c>
      <c r="H71" s="48">
        <v>120</v>
      </c>
      <c r="I71" s="48">
        <v>0</v>
      </c>
      <c r="J71" s="48">
        <v>36</v>
      </c>
      <c r="K71" s="48">
        <v>16</v>
      </c>
      <c r="L71" s="48">
        <v>16</v>
      </c>
      <c r="M71" s="48">
        <v>52</v>
      </c>
    </row>
    <row r="72" spans="1:13" ht="12.75">
      <c r="A72" s="47">
        <v>69</v>
      </c>
      <c r="B72" s="48" t="s">
        <v>207</v>
      </c>
      <c r="C72" s="48" t="s">
        <v>211</v>
      </c>
      <c r="D72" s="48">
        <v>1</v>
      </c>
      <c r="E72" s="48">
        <v>0</v>
      </c>
      <c r="F72" s="48">
        <v>0</v>
      </c>
      <c r="G72" s="48">
        <v>0</v>
      </c>
      <c r="H72" s="48">
        <v>60</v>
      </c>
      <c r="I72" s="48">
        <v>16</v>
      </c>
      <c r="J72" s="48">
        <v>0</v>
      </c>
      <c r="K72" s="48">
        <v>20</v>
      </c>
      <c r="L72" s="48">
        <v>24</v>
      </c>
      <c r="M72" s="48">
        <v>0</v>
      </c>
    </row>
    <row r="73" spans="1:13" ht="12.75">
      <c r="A73" s="47">
        <v>70</v>
      </c>
      <c r="B73" s="48" t="s">
        <v>207</v>
      </c>
      <c r="C73" s="48" t="s">
        <v>212</v>
      </c>
      <c r="D73" s="48">
        <v>0</v>
      </c>
      <c r="E73" s="48">
        <v>0</v>
      </c>
      <c r="F73" s="48">
        <v>1</v>
      </c>
      <c r="G73" s="48">
        <v>0</v>
      </c>
      <c r="H73" s="48">
        <v>24</v>
      </c>
      <c r="I73" s="48">
        <v>0</v>
      </c>
      <c r="J73" s="48">
        <v>8</v>
      </c>
      <c r="K73" s="48">
        <v>16</v>
      </c>
      <c r="L73" s="48">
        <v>0</v>
      </c>
      <c r="M73" s="48">
        <v>0</v>
      </c>
    </row>
    <row r="74" spans="1:13" ht="12.75">
      <c r="A74" s="47">
        <v>71</v>
      </c>
      <c r="B74" s="48" t="s">
        <v>213</v>
      </c>
      <c r="C74" s="48" t="s">
        <v>214</v>
      </c>
      <c r="D74" s="48">
        <v>0</v>
      </c>
      <c r="E74" s="48">
        <v>0</v>
      </c>
      <c r="F74" s="48">
        <v>1</v>
      </c>
      <c r="G74" s="48">
        <v>0</v>
      </c>
      <c r="H74" s="48">
        <v>32</v>
      </c>
      <c r="I74" s="48">
        <v>8</v>
      </c>
      <c r="J74" s="48">
        <v>0</v>
      </c>
      <c r="K74" s="48">
        <v>16</v>
      </c>
      <c r="L74" s="48">
        <v>8</v>
      </c>
      <c r="M74" s="48">
        <v>0</v>
      </c>
    </row>
    <row r="75" spans="1:13" ht="12.75">
      <c r="A75" s="47">
        <v>72</v>
      </c>
      <c r="B75" s="48" t="s">
        <v>213</v>
      </c>
      <c r="C75" s="48" t="s">
        <v>215</v>
      </c>
      <c r="D75" s="48">
        <v>1</v>
      </c>
      <c r="E75" s="48">
        <v>0</v>
      </c>
      <c r="F75" s="48">
        <v>0</v>
      </c>
      <c r="G75" s="48">
        <v>0</v>
      </c>
      <c r="H75" s="48">
        <v>64</v>
      </c>
      <c r="I75" s="48">
        <v>0</v>
      </c>
      <c r="J75" s="48">
        <v>0</v>
      </c>
      <c r="K75" s="48">
        <v>8</v>
      </c>
      <c r="L75" s="48">
        <v>56</v>
      </c>
      <c r="M75" s="48">
        <v>0</v>
      </c>
    </row>
    <row r="76" spans="1:13" ht="12.75">
      <c r="A76" s="47">
        <v>73</v>
      </c>
      <c r="B76" s="48" t="s">
        <v>216</v>
      </c>
      <c r="C76" s="48" t="s">
        <v>217</v>
      </c>
      <c r="D76" s="48">
        <v>0</v>
      </c>
      <c r="E76" s="48">
        <v>0</v>
      </c>
      <c r="F76" s="48">
        <v>0</v>
      </c>
      <c r="G76" s="48">
        <v>0</v>
      </c>
      <c r="H76" s="48">
        <v>24</v>
      </c>
      <c r="I76" s="48">
        <v>8</v>
      </c>
      <c r="J76" s="48">
        <v>8</v>
      </c>
      <c r="K76" s="48">
        <v>8</v>
      </c>
      <c r="L76" s="48">
        <v>0</v>
      </c>
      <c r="M76" s="48">
        <v>0</v>
      </c>
    </row>
    <row r="77" spans="1:13" ht="12.75">
      <c r="A77" s="47">
        <v>74</v>
      </c>
      <c r="B77" s="48" t="s">
        <v>216</v>
      </c>
      <c r="C77" s="48" t="s">
        <v>218</v>
      </c>
      <c r="D77" s="48">
        <v>0</v>
      </c>
      <c r="E77" s="48">
        <v>1</v>
      </c>
      <c r="F77" s="48">
        <v>0</v>
      </c>
      <c r="G77" s="48">
        <v>0</v>
      </c>
      <c r="H77" s="48">
        <v>160</v>
      </c>
      <c r="I77" s="48">
        <v>0</v>
      </c>
      <c r="J77" s="48">
        <v>0</v>
      </c>
      <c r="K77" s="48">
        <v>0</v>
      </c>
      <c r="L77" s="48">
        <v>0</v>
      </c>
      <c r="M77" s="48">
        <v>160</v>
      </c>
    </row>
    <row r="78" spans="1:13" ht="12.75">
      <c r="A78" s="47">
        <v>75</v>
      </c>
      <c r="B78" s="48" t="s">
        <v>216</v>
      </c>
      <c r="C78" s="48" t="s">
        <v>219</v>
      </c>
      <c r="D78" s="48">
        <v>0</v>
      </c>
      <c r="E78" s="48">
        <v>0</v>
      </c>
      <c r="F78" s="48">
        <v>1</v>
      </c>
      <c r="G78" s="48">
        <v>0</v>
      </c>
      <c r="H78" s="48">
        <v>60</v>
      </c>
      <c r="I78" s="48">
        <v>20</v>
      </c>
      <c r="J78" s="48">
        <v>20</v>
      </c>
      <c r="K78" s="48">
        <v>20</v>
      </c>
      <c r="L78" s="48">
        <v>0</v>
      </c>
      <c r="M78" s="48">
        <v>0</v>
      </c>
    </row>
    <row r="79" spans="1:13" ht="12.75">
      <c r="A79" s="47">
        <v>76</v>
      </c>
      <c r="B79" s="48" t="s">
        <v>220</v>
      </c>
      <c r="C79" s="48" t="s">
        <v>221</v>
      </c>
      <c r="D79" s="48">
        <v>0</v>
      </c>
      <c r="E79" s="48">
        <v>1</v>
      </c>
      <c r="F79" s="48">
        <v>0</v>
      </c>
      <c r="G79" s="48">
        <v>0</v>
      </c>
      <c r="H79" s="48">
        <v>24</v>
      </c>
      <c r="I79" s="48">
        <v>24</v>
      </c>
      <c r="J79" s="48">
        <v>0</v>
      </c>
      <c r="K79" s="48">
        <v>0</v>
      </c>
      <c r="L79" s="48">
        <v>0</v>
      </c>
      <c r="M79" s="48">
        <v>0</v>
      </c>
    </row>
    <row r="80" spans="1:13" ht="12.75">
      <c r="A80" s="47">
        <v>77</v>
      </c>
      <c r="B80" s="48" t="s">
        <v>222</v>
      </c>
      <c r="C80" s="48" t="s">
        <v>223</v>
      </c>
      <c r="D80" s="48">
        <v>0</v>
      </c>
      <c r="E80" s="48">
        <v>0</v>
      </c>
      <c r="F80" s="48">
        <v>0</v>
      </c>
      <c r="G80" s="48">
        <v>0</v>
      </c>
      <c r="H80" s="48">
        <v>24</v>
      </c>
      <c r="I80" s="48">
        <v>0</v>
      </c>
      <c r="J80" s="48">
        <v>8</v>
      </c>
      <c r="K80" s="48">
        <v>16</v>
      </c>
      <c r="L80" s="48">
        <v>0</v>
      </c>
      <c r="M80" s="48">
        <v>0</v>
      </c>
    </row>
    <row r="81" spans="1:13" ht="12.75">
      <c r="A81" s="47">
        <v>78</v>
      </c>
      <c r="B81" s="48" t="s">
        <v>224</v>
      </c>
      <c r="C81" s="48" t="s">
        <v>225</v>
      </c>
      <c r="D81" s="48">
        <v>0</v>
      </c>
      <c r="E81" s="48">
        <v>1</v>
      </c>
      <c r="F81" s="48">
        <v>0</v>
      </c>
      <c r="G81" s="48">
        <v>0</v>
      </c>
      <c r="H81" s="48">
        <v>34</v>
      </c>
      <c r="I81" s="48">
        <v>0</v>
      </c>
      <c r="J81" s="48">
        <v>10</v>
      </c>
      <c r="K81" s="48">
        <v>0</v>
      </c>
      <c r="L81" s="48">
        <v>0</v>
      </c>
      <c r="M81" s="48">
        <v>24</v>
      </c>
    </row>
    <row r="82" spans="1:13" s="38" customFormat="1" ht="15">
      <c r="A82" s="272" t="s">
        <v>226</v>
      </c>
      <c r="B82" s="273"/>
      <c r="C82" s="50" t="s">
        <v>283</v>
      </c>
      <c r="D82" s="70">
        <f>SUM((D4):(D81))</f>
        <v>21</v>
      </c>
      <c r="E82" s="70">
        <f>SUM((E4):(E81))</f>
        <v>37</v>
      </c>
      <c r="F82" s="70">
        <f>SUM((F4):(F81))</f>
        <v>10</v>
      </c>
      <c r="G82" s="70">
        <f>SUM((G4):(G81))</f>
        <v>7</v>
      </c>
      <c r="H82" s="70">
        <f>SUM((H4):(H81))</f>
        <v>4252</v>
      </c>
      <c r="I82" s="70">
        <f>SUM((I4):(I81))</f>
        <v>522</v>
      </c>
      <c r="J82" s="70">
        <f>SUM((J4):(J81))</f>
        <v>744</v>
      </c>
      <c r="K82" s="70">
        <f>SUM((K4):(K81))</f>
        <v>1040</v>
      </c>
      <c r="L82" s="70">
        <f>SUM((L4):(L81))</f>
        <v>540</v>
      </c>
      <c r="M82" s="70">
        <f>SUM((M4):(M81))</f>
        <v>1406</v>
      </c>
    </row>
    <row r="83" spans="1:13" ht="12.75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</row>
    <row r="84" spans="1:13" ht="12.75">
      <c r="A84" s="97">
        <v>1</v>
      </c>
      <c r="B84" s="98" t="s">
        <v>118</v>
      </c>
      <c r="C84" s="98" t="s">
        <v>227</v>
      </c>
      <c r="D84" s="98">
        <v>0</v>
      </c>
      <c r="E84" s="98">
        <v>1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</row>
    <row r="85" spans="1:13" ht="12.75">
      <c r="A85" s="99">
        <v>2</v>
      </c>
      <c r="B85" s="100" t="s">
        <v>228</v>
      </c>
      <c r="C85" s="100" t="s">
        <v>229</v>
      </c>
      <c r="D85" s="100">
        <v>0</v>
      </c>
      <c r="E85" s="100">
        <v>1</v>
      </c>
      <c r="F85" s="100">
        <v>0</v>
      </c>
      <c r="G85" s="100">
        <v>0</v>
      </c>
      <c r="H85" s="100">
        <v>44</v>
      </c>
      <c r="I85" s="100">
        <v>6</v>
      </c>
      <c r="J85" s="100">
        <v>0</v>
      </c>
      <c r="K85" s="100">
        <v>16</v>
      </c>
      <c r="L85" s="100">
        <v>0</v>
      </c>
      <c r="M85" s="100">
        <v>22</v>
      </c>
    </row>
    <row r="86" spans="1:13" ht="12.75">
      <c r="A86" s="97">
        <v>3</v>
      </c>
      <c r="B86" s="98" t="s">
        <v>120</v>
      </c>
      <c r="C86" s="98" t="s">
        <v>230</v>
      </c>
      <c r="D86" s="98">
        <v>0</v>
      </c>
      <c r="E86" s="98">
        <v>1</v>
      </c>
      <c r="F86" s="98">
        <v>0</v>
      </c>
      <c r="G86" s="98">
        <v>0</v>
      </c>
      <c r="H86" s="98">
        <v>76</v>
      </c>
      <c r="I86" s="98">
        <v>0</v>
      </c>
      <c r="J86" s="98">
        <v>0</v>
      </c>
      <c r="K86" s="98">
        <v>0</v>
      </c>
      <c r="L86" s="98">
        <v>0</v>
      </c>
      <c r="M86" s="98">
        <v>76</v>
      </c>
    </row>
    <row r="87" spans="1:13" ht="12.75">
      <c r="A87" s="97">
        <v>4</v>
      </c>
      <c r="B87" s="98" t="s">
        <v>124</v>
      </c>
      <c r="C87" s="98" t="s">
        <v>231</v>
      </c>
      <c r="D87" s="98">
        <v>0</v>
      </c>
      <c r="E87" s="98">
        <v>1</v>
      </c>
      <c r="F87" s="98">
        <v>0</v>
      </c>
      <c r="G87" s="98">
        <v>0</v>
      </c>
      <c r="H87" s="98">
        <v>31</v>
      </c>
      <c r="I87" s="98">
        <v>0</v>
      </c>
      <c r="J87" s="98">
        <v>0</v>
      </c>
      <c r="K87" s="98">
        <v>16</v>
      </c>
      <c r="L87" s="98">
        <v>0</v>
      </c>
      <c r="M87" s="98">
        <v>15</v>
      </c>
    </row>
    <row r="88" spans="1:13" ht="12.75">
      <c r="A88" s="99">
        <v>5</v>
      </c>
      <c r="B88" s="100" t="s">
        <v>126</v>
      </c>
      <c r="C88" s="100" t="s">
        <v>232</v>
      </c>
      <c r="D88" s="100">
        <v>1</v>
      </c>
      <c r="E88" s="100">
        <v>0</v>
      </c>
      <c r="F88" s="100">
        <v>0</v>
      </c>
      <c r="G88" s="100">
        <v>0</v>
      </c>
      <c r="H88" s="100">
        <v>24</v>
      </c>
      <c r="I88" s="100">
        <v>8</v>
      </c>
      <c r="J88" s="100">
        <v>8</v>
      </c>
      <c r="K88" s="100">
        <v>0</v>
      </c>
      <c r="L88" s="100">
        <v>0</v>
      </c>
      <c r="M88" s="100">
        <v>8</v>
      </c>
    </row>
    <row r="89" spans="1:13" ht="12.75">
      <c r="A89" s="97">
        <v>6</v>
      </c>
      <c r="B89" s="98" t="s">
        <v>126</v>
      </c>
      <c r="C89" s="98" t="s">
        <v>233</v>
      </c>
      <c r="D89" s="98">
        <v>0</v>
      </c>
      <c r="E89" s="98">
        <v>1</v>
      </c>
      <c r="F89" s="98">
        <v>0</v>
      </c>
      <c r="G89" s="98">
        <v>0</v>
      </c>
      <c r="H89" s="98">
        <v>28</v>
      </c>
      <c r="I89" s="98">
        <v>0</v>
      </c>
      <c r="J89" s="98">
        <v>8</v>
      </c>
      <c r="K89" s="98">
        <v>20</v>
      </c>
      <c r="L89" s="98">
        <v>0</v>
      </c>
      <c r="M89" s="98">
        <v>0</v>
      </c>
    </row>
    <row r="90" spans="1:13" ht="12.75">
      <c r="A90" s="99">
        <v>7</v>
      </c>
      <c r="B90" s="100" t="s">
        <v>126</v>
      </c>
      <c r="C90" s="100" t="s">
        <v>234</v>
      </c>
      <c r="D90" s="100">
        <v>1</v>
      </c>
      <c r="E90" s="100">
        <v>1</v>
      </c>
      <c r="F90" s="100">
        <v>0</v>
      </c>
      <c r="G90" s="100">
        <v>0</v>
      </c>
      <c r="H90" s="100">
        <v>69</v>
      </c>
      <c r="I90" s="100">
        <v>8</v>
      </c>
      <c r="J90" s="100">
        <v>0</v>
      </c>
      <c r="K90" s="100">
        <v>8</v>
      </c>
      <c r="L90" s="100">
        <v>0</v>
      </c>
      <c r="M90" s="100">
        <v>53</v>
      </c>
    </row>
    <row r="91" spans="1:13" ht="12.75">
      <c r="A91" s="97">
        <v>8</v>
      </c>
      <c r="B91" s="98" t="s">
        <v>126</v>
      </c>
      <c r="C91" s="98" t="s">
        <v>235</v>
      </c>
      <c r="D91" s="98">
        <v>0</v>
      </c>
      <c r="E91" s="98">
        <v>1</v>
      </c>
      <c r="F91" s="98">
        <v>0</v>
      </c>
      <c r="G91" s="98">
        <v>0</v>
      </c>
      <c r="H91" s="98">
        <v>75</v>
      </c>
      <c r="I91" s="98">
        <v>24</v>
      </c>
      <c r="J91" s="98">
        <v>0</v>
      </c>
      <c r="K91" s="98">
        <v>0</v>
      </c>
      <c r="L91" s="98">
        <v>0</v>
      </c>
      <c r="M91" s="98">
        <v>51</v>
      </c>
    </row>
    <row r="92" spans="1:13" ht="12.75">
      <c r="A92" s="99">
        <v>9</v>
      </c>
      <c r="B92" s="100" t="s">
        <v>135</v>
      </c>
      <c r="C92" s="100" t="s">
        <v>236</v>
      </c>
      <c r="D92" s="100">
        <v>0</v>
      </c>
      <c r="E92" s="100">
        <v>0</v>
      </c>
      <c r="F92" s="100">
        <v>1</v>
      </c>
      <c r="G92" s="100">
        <v>0</v>
      </c>
      <c r="H92" s="100">
        <v>40</v>
      </c>
      <c r="I92" s="100">
        <v>0</v>
      </c>
      <c r="J92" s="100">
        <v>0</v>
      </c>
      <c r="K92" s="100">
        <v>40</v>
      </c>
      <c r="L92" s="100">
        <v>0</v>
      </c>
      <c r="M92" s="100">
        <v>0</v>
      </c>
    </row>
    <row r="93" spans="1:13" ht="12.75">
      <c r="A93" s="99">
        <v>10</v>
      </c>
      <c r="B93" s="100" t="s">
        <v>144</v>
      </c>
      <c r="C93" s="100" t="s">
        <v>237</v>
      </c>
      <c r="D93" s="100">
        <v>1</v>
      </c>
      <c r="E93" s="100">
        <v>0</v>
      </c>
      <c r="F93" s="100">
        <v>0</v>
      </c>
      <c r="G93" s="100">
        <v>0</v>
      </c>
      <c r="H93" s="100">
        <v>30</v>
      </c>
      <c r="I93" s="100">
        <v>5</v>
      </c>
      <c r="J93" s="100">
        <v>5</v>
      </c>
      <c r="K93" s="100">
        <v>5</v>
      </c>
      <c r="L93" s="100">
        <v>5</v>
      </c>
      <c r="M93" s="100">
        <v>10</v>
      </c>
    </row>
    <row r="94" spans="1:13" ht="12.75">
      <c r="A94" s="99">
        <v>11</v>
      </c>
      <c r="B94" s="100" t="s">
        <v>148</v>
      </c>
      <c r="C94" s="100" t="s">
        <v>238</v>
      </c>
      <c r="D94" s="100">
        <v>0</v>
      </c>
      <c r="E94" s="100">
        <v>0</v>
      </c>
      <c r="F94" s="100">
        <v>0</v>
      </c>
      <c r="G94" s="100">
        <v>1</v>
      </c>
      <c r="H94" s="100">
        <v>24</v>
      </c>
      <c r="I94" s="100">
        <v>0</v>
      </c>
      <c r="J94" s="100">
        <v>0</v>
      </c>
      <c r="K94" s="100">
        <v>16</v>
      </c>
      <c r="L94" s="100">
        <v>0</v>
      </c>
      <c r="M94" s="100">
        <v>8</v>
      </c>
    </row>
    <row r="95" spans="1:13" ht="12.75">
      <c r="A95" s="99">
        <v>12</v>
      </c>
      <c r="B95" s="100" t="s">
        <v>148</v>
      </c>
      <c r="C95" s="100" t="s">
        <v>239</v>
      </c>
      <c r="D95" s="100">
        <v>0</v>
      </c>
      <c r="E95" s="100">
        <v>0</v>
      </c>
      <c r="F95" s="100">
        <v>0</v>
      </c>
      <c r="G95" s="100">
        <v>0</v>
      </c>
      <c r="H95" s="100">
        <v>47</v>
      </c>
      <c r="I95" s="100">
        <v>16</v>
      </c>
      <c r="J95" s="100">
        <v>0</v>
      </c>
      <c r="K95" s="100">
        <v>23</v>
      </c>
      <c r="L95" s="100">
        <v>0</v>
      </c>
      <c r="M95" s="100">
        <v>8</v>
      </c>
    </row>
    <row r="96" spans="1:13" ht="12.75">
      <c r="A96" s="97">
        <v>13</v>
      </c>
      <c r="B96" s="98" t="s">
        <v>148</v>
      </c>
      <c r="C96" s="98" t="s">
        <v>240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</row>
    <row r="97" spans="1:13" ht="12.75">
      <c r="A97" s="99">
        <v>14</v>
      </c>
      <c r="B97" s="100" t="s">
        <v>152</v>
      </c>
      <c r="C97" s="100" t="s">
        <v>241</v>
      </c>
      <c r="D97" s="100">
        <v>0</v>
      </c>
      <c r="E97" s="100">
        <v>1</v>
      </c>
      <c r="F97" s="100">
        <v>0</v>
      </c>
      <c r="G97" s="100">
        <v>0</v>
      </c>
      <c r="H97" s="100">
        <v>60</v>
      </c>
      <c r="I97" s="100">
        <v>20</v>
      </c>
      <c r="J97" s="100">
        <v>0</v>
      </c>
      <c r="K97" s="100">
        <v>40</v>
      </c>
      <c r="L97" s="100">
        <v>0</v>
      </c>
      <c r="M97" s="100">
        <v>0</v>
      </c>
    </row>
    <row r="98" spans="1:13" ht="12.75">
      <c r="A98" s="97">
        <v>15</v>
      </c>
      <c r="B98" s="98" t="s">
        <v>152</v>
      </c>
      <c r="C98" s="98" t="s">
        <v>242</v>
      </c>
      <c r="D98" s="98">
        <v>0</v>
      </c>
      <c r="E98" s="98">
        <v>1</v>
      </c>
      <c r="F98" s="98">
        <v>0</v>
      </c>
      <c r="G98" s="98">
        <v>0</v>
      </c>
      <c r="H98" s="98">
        <v>64</v>
      </c>
      <c r="I98" s="98">
        <v>0</v>
      </c>
      <c r="J98" s="98">
        <v>0</v>
      </c>
      <c r="K98" s="98">
        <v>16</v>
      </c>
      <c r="L98" s="98">
        <v>48</v>
      </c>
      <c r="M98" s="98">
        <v>0</v>
      </c>
    </row>
    <row r="99" spans="1:13" ht="12.75">
      <c r="A99" s="97">
        <v>16</v>
      </c>
      <c r="B99" s="98" t="s">
        <v>152</v>
      </c>
      <c r="C99" s="98" t="s">
        <v>243</v>
      </c>
      <c r="D99" s="98">
        <v>0</v>
      </c>
      <c r="E99" s="98">
        <v>1</v>
      </c>
      <c r="F99" s="98">
        <v>1</v>
      </c>
      <c r="G99" s="98">
        <v>0</v>
      </c>
      <c r="H99" s="98">
        <v>98</v>
      </c>
      <c r="I99" s="98">
        <v>0</v>
      </c>
      <c r="J99" s="98">
        <v>0</v>
      </c>
      <c r="K99" s="98">
        <v>8</v>
      </c>
      <c r="L99" s="98">
        <v>0</v>
      </c>
      <c r="M99" s="98">
        <v>90</v>
      </c>
    </row>
    <row r="100" spans="1:13" ht="12.75">
      <c r="A100" s="99">
        <v>17</v>
      </c>
      <c r="B100" s="100" t="s">
        <v>154</v>
      </c>
      <c r="C100" s="100" t="s">
        <v>244</v>
      </c>
      <c r="D100" s="100">
        <v>0</v>
      </c>
      <c r="E100" s="100">
        <v>1</v>
      </c>
      <c r="F100" s="100">
        <v>0</v>
      </c>
      <c r="G100" s="100">
        <v>0</v>
      </c>
      <c r="H100" s="100">
        <v>86</v>
      </c>
      <c r="I100" s="100">
        <v>8</v>
      </c>
      <c r="J100" s="100">
        <v>8</v>
      </c>
      <c r="K100" s="100">
        <v>8</v>
      </c>
      <c r="L100" s="100">
        <v>48</v>
      </c>
      <c r="M100" s="100">
        <v>14</v>
      </c>
    </row>
    <row r="101" spans="1:13" ht="12.75">
      <c r="A101" s="99">
        <v>18</v>
      </c>
      <c r="B101" s="100" t="s">
        <v>156</v>
      </c>
      <c r="C101" s="100" t="s">
        <v>245</v>
      </c>
      <c r="D101" s="100">
        <v>1</v>
      </c>
      <c r="E101" s="100">
        <v>0</v>
      </c>
      <c r="F101" s="100">
        <v>0</v>
      </c>
      <c r="G101" s="100">
        <v>0</v>
      </c>
      <c r="H101" s="100">
        <v>45</v>
      </c>
      <c r="I101" s="100">
        <v>0</v>
      </c>
      <c r="J101" s="100">
        <v>0</v>
      </c>
      <c r="K101" s="100">
        <v>0</v>
      </c>
      <c r="L101" s="100">
        <v>40</v>
      </c>
      <c r="M101" s="100">
        <v>5</v>
      </c>
    </row>
    <row r="102" spans="1:13" ht="12.75">
      <c r="A102" s="99">
        <v>19</v>
      </c>
      <c r="B102" s="100" t="s">
        <v>163</v>
      </c>
      <c r="C102" s="100" t="s">
        <v>246</v>
      </c>
      <c r="D102" s="100">
        <v>0</v>
      </c>
      <c r="E102" s="100">
        <v>1</v>
      </c>
      <c r="F102" s="100">
        <v>1</v>
      </c>
      <c r="G102" s="100">
        <v>0</v>
      </c>
      <c r="H102" s="100">
        <v>82</v>
      </c>
      <c r="I102" s="100">
        <v>18</v>
      </c>
      <c r="J102" s="100">
        <v>26</v>
      </c>
      <c r="K102" s="100">
        <v>22</v>
      </c>
      <c r="L102" s="100">
        <v>16</v>
      </c>
      <c r="M102" s="100">
        <v>0</v>
      </c>
    </row>
    <row r="103" spans="1:13" ht="12.75">
      <c r="A103" s="97">
        <v>20</v>
      </c>
      <c r="B103" s="98" t="s">
        <v>169</v>
      </c>
      <c r="C103" s="101" t="s">
        <v>284</v>
      </c>
      <c r="D103" s="98">
        <v>0</v>
      </c>
      <c r="E103" s="98">
        <v>1</v>
      </c>
      <c r="F103" s="98">
        <v>0</v>
      </c>
      <c r="G103" s="98">
        <v>0</v>
      </c>
      <c r="H103" s="98">
        <v>24</v>
      </c>
      <c r="I103" s="98">
        <v>0</v>
      </c>
      <c r="J103" s="98">
        <v>0</v>
      </c>
      <c r="K103" s="98">
        <v>24</v>
      </c>
      <c r="L103" s="98">
        <v>0</v>
      </c>
      <c r="M103" s="98">
        <v>0</v>
      </c>
    </row>
    <row r="104" spans="1:13" ht="12.75">
      <c r="A104" s="99">
        <v>21</v>
      </c>
      <c r="B104" s="100" t="s">
        <v>169</v>
      </c>
      <c r="C104" s="100" t="s">
        <v>248</v>
      </c>
      <c r="D104" s="100">
        <v>1</v>
      </c>
      <c r="E104" s="100">
        <v>0</v>
      </c>
      <c r="F104" s="100">
        <v>0</v>
      </c>
      <c r="G104" s="100">
        <v>0</v>
      </c>
      <c r="H104" s="100">
        <v>8</v>
      </c>
      <c r="I104" s="100">
        <v>0</v>
      </c>
      <c r="J104" s="100">
        <v>0</v>
      </c>
      <c r="K104" s="100">
        <v>8</v>
      </c>
      <c r="L104" s="100">
        <v>0</v>
      </c>
      <c r="M104" s="100">
        <v>0</v>
      </c>
    </row>
    <row r="105" spans="1:13" ht="12.75">
      <c r="A105" s="99">
        <v>22</v>
      </c>
      <c r="B105" s="100" t="s">
        <v>173</v>
      </c>
      <c r="C105" s="100" t="s">
        <v>249</v>
      </c>
      <c r="D105" s="100">
        <v>1</v>
      </c>
      <c r="E105" s="100">
        <v>0</v>
      </c>
      <c r="F105" s="100">
        <v>0</v>
      </c>
      <c r="G105" s="100">
        <v>0</v>
      </c>
      <c r="H105" s="100">
        <v>24</v>
      </c>
      <c r="I105" s="100">
        <v>8</v>
      </c>
      <c r="J105" s="100">
        <v>0</v>
      </c>
      <c r="K105" s="100">
        <v>8</v>
      </c>
      <c r="L105" s="100">
        <v>8</v>
      </c>
      <c r="M105" s="100">
        <v>0</v>
      </c>
    </row>
    <row r="106" spans="1:13" ht="12.75">
      <c r="A106" s="99">
        <v>23</v>
      </c>
      <c r="B106" s="100" t="s">
        <v>177</v>
      </c>
      <c r="C106" s="100" t="s">
        <v>250</v>
      </c>
      <c r="D106" s="100">
        <v>0</v>
      </c>
      <c r="E106" s="100">
        <v>1</v>
      </c>
      <c r="F106" s="100">
        <v>1</v>
      </c>
      <c r="G106" s="100">
        <v>1</v>
      </c>
      <c r="H106" s="100">
        <v>16</v>
      </c>
      <c r="I106" s="100">
        <v>8</v>
      </c>
      <c r="J106" s="100">
        <v>8</v>
      </c>
      <c r="K106" s="100">
        <v>0</v>
      </c>
      <c r="L106" s="100">
        <v>0</v>
      </c>
      <c r="M106" s="100">
        <v>0</v>
      </c>
    </row>
    <row r="107" spans="1:13" ht="12.75">
      <c r="A107" s="99">
        <v>24</v>
      </c>
      <c r="B107" s="100" t="s">
        <v>177</v>
      </c>
      <c r="C107" s="100" t="s">
        <v>251</v>
      </c>
      <c r="D107" s="100">
        <v>0</v>
      </c>
      <c r="E107" s="100">
        <v>1</v>
      </c>
      <c r="F107" s="100">
        <v>0</v>
      </c>
      <c r="G107" s="100">
        <v>0</v>
      </c>
      <c r="H107" s="100">
        <v>16</v>
      </c>
      <c r="I107" s="100">
        <v>0</v>
      </c>
      <c r="J107" s="100">
        <v>0</v>
      </c>
      <c r="K107" s="100">
        <v>16</v>
      </c>
      <c r="L107" s="100">
        <v>0</v>
      </c>
      <c r="M107" s="100">
        <v>0</v>
      </c>
    </row>
    <row r="108" spans="1:13" ht="12.75">
      <c r="A108" s="99">
        <v>25</v>
      </c>
      <c r="B108" s="100" t="s">
        <v>188</v>
      </c>
      <c r="C108" s="100" t="s">
        <v>252</v>
      </c>
      <c r="D108" s="100">
        <v>1</v>
      </c>
      <c r="E108" s="100">
        <v>3</v>
      </c>
      <c r="F108" s="100">
        <v>0</v>
      </c>
      <c r="G108" s="100">
        <v>0</v>
      </c>
      <c r="H108" s="100">
        <v>48</v>
      </c>
      <c r="I108" s="100">
        <v>8</v>
      </c>
      <c r="J108" s="100">
        <v>0</v>
      </c>
      <c r="K108" s="100">
        <v>8</v>
      </c>
      <c r="L108" s="100">
        <v>32</v>
      </c>
      <c r="M108" s="100">
        <v>0</v>
      </c>
    </row>
    <row r="109" spans="1:13" ht="12.75">
      <c r="A109" s="99">
        <v>26</v>
      </c>
      <c r="B109" s="100" t="s">
        <v>190</v>
      </c>
      <c r="C109" s="100" t="s">
        <v>253</v>
      </c>
      <c r="D109" s="100">
        <v>0</v>
      </c>
      <c r="E109" s="100">
        <v>1</v>
      </c>
      <c r="F109" s="100">
        <v>0</v>
      </c>
      <c r="G109" s="100">
        <v>0</v>
      </c>
      <c r="H109" s="100">
        <v>16</v>
      </c>
      <c r="I109" s="100">
        <v>8</v>
      </c>
      <c r="J109" s="100">
        <v>8</v>
      </c>
      <c r="K109" s="100">
        <v>0</v>
      </c>
      <c r="L109" s="100">
        <v>0</v>
      </c>
      <c r="M109" s="100">
        <v>0</v>
      </c>
    </row>
    <row r="110" spans="1:13" ht="12.75">
      <c r="A110" s="99">
        <v>27</v>
      </c>
      <c r="B110" s="100" t="s">
        <v>200</v>
      </c>
      <c r="C110" s="100" t="s">
        <v>254</v>
      </c>
      <c r="D110" s="100">
        <v>1</v>
      </c>
      <c r="E110" s="100">
        <v>1</v>
      </c>
      <c r="F110" s="100">
        <v>0</v>
      </c>
      <c r="G110" s="100">
        <v>0</v>
      </c>
      <c r="H110" s="100">
        <v>184</v>
      </c>
      <c r="I110" s="100">
        <v>8</v>
      </c>
      <c r="J110" s="100">
        <v>0</v>
      </c>
      <c r="K110" s="100">
        <v>32</v>
      </c>
      <c r="L110" s="100">
        <v>18</v>
      </c>
      <c r="M110" s="100">
        <v>126</v>
      </c>
    </row>
    <row r="111" spans="1:13" ht="12.75">
      <c r="A111" s="99">
        <v>28</v>
      </c>
      <c r="B111" s="100" t="s">
        <v>207</v>
      </c>
      <c r="C111" s="100" t="s">
        <v>291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</row>
    <row r="112" spans="1:13" ht="12.75">
      <c r="A112" s="99">
        <v>29</v>
      </c>
      <c r="B112" s="100" t="s">
        <v>207</v>
      </c>
      <c r="C112" s="100" t="s">
        <v>255</v>
      </c>
      <c r="D112" s="100">
        <v>0</v>
      </c>
      <c r="E112" s="100">
        <v>1</v>
      </c>
      <c r="F112" s="100">
        <v>0</v>
      </c>
      <c r="G112" s="100">
        <v>0</v>
      </c>
      <c r="H112" s="100">
        <v>16</v>
      </c>
      <c r="I112" s="100">
        <v>0</v>
      </c>
      <c r="J112" s="100">
        <v>0</v>
      </c>
      <c r="K112" s="100">
        <v>8</v>
      </c>
      <c r="L112" s="100">
        <v>0</v>
      </c>
      <c r="M112" s="100">
        <v>8</v>
      </c>
    </row>
    <row r="113" spans="1:13" ht="12.75">
      <c r="A113" s="99">
        <v>30</v>
      </c>
      <c r="B113" s="100" t="s">
        <v>207</v>
      </c>
      <c r="C113" s="100" t="s">
        <v>257</v>
      </c>
      <c r="D113" s="100">
        <v>0</v>
      </c>
      <c r="E113" s="100">
        <v>1</v>
      </c>
      <c r="F113" s="100">
        <v>0</v>
      </c>
      <c r="G113" s="100">
        <v>0</v>
      </c>
      <c r="H113" s="100">
        <v>21</v>
      </c>
      <c r="I113" s="100">
        <v>15</v>
      </c>
      <c r="J113" s="100">
        <v>0</v>
      </c>
      <c r="K113" s="100">
        <v>0</v>
      </c>
      <c r="L113" s="100">
        <v>6</v>
      </c>
      <c r="M113" s="100">
        <v>0</v>
      </c>
    </row>
    <row r="114" spans="1:13" ht="12.75">
      <c r="A114" s="99">
        <v>31</v>
      </c>
      <c r="B114" s="100" t="s">
        <v>216</v>
      </c>
      <c r="C114" s="100" t="s">
        <v>259</v>
      </c>
      <c r="D114" s="100">
        <v>0</v>
      </c>
      <c r="E114" s="100">
        <v>1</v>
      </c>
      <c r="F114" s="100">
        <v>0</v>
      </c>
      <c r="G114" s="100">
        <v>0</v>
      </c>
      <c r="H114" s="100">
        <v>16</v>
      </c>
      <c r="I114" s="100">
        <v>0</v>
      </c>
      <c r="J114" s="100">
        <v>0</v>
      </c>
      <c r="K114" s="100">
        <v>16</v>
      </c>
      <c r="L114" s="100">
        <v>0</v>
      </c>
      <c r="M114" s="100">
        <v>0</v>
      </c>
    </row>
    <row r="115" spans="1:13" ht="12.75">
      <c r="A115" s="99">
        <v>32</v>
      </c>
      <c r="B115" s="100" t="s">
        <v>216</v>
      </c>
      <c r="C115" s="100" t="s">
        <v>292</v>
      </c>
      <c r="D115" s="100">
        <v>0</v>
      </c>
      <c r="E115" s="100">
        <v>1</v>
      </c>
      <c r="F115" s="100">
        <v>0</v>
      </c>
      <c r="G115" s="100">
        <v>0</v>
      </c>
      <c r="H115" s="100">
        <v>16</v>
      </c>
      <c r="I115" s="100">
        <v>16</v>
      </c>
      <c r="J115" s="100">
        <v>0</v>
      </c>
      <c r="K115" s="100">
        <v>0</v>
      </c>
      <c r="L115" s="100">
        <v>0</v>
      </c>
      <c r="M115" s="100">
        <v>0</v>
      </c>
    </row>
    <row r="116" spans="1:13" ht="12.75">
      <c r="A116" s="99">
        <v>33</v>
      </c>
      <c r="B116" s="100" t="s">
        <v>220</v>
      </c>
      <c r="C116" s="100" t="s">
        <v>260</v>
      </c>
      <c r="D116" s="100">
        <v>1</v>
      </c>
      <c r="E116" s="100">
        <v>0</v>
      </c>
      <c r="F116" s="100">
        <v>0</v>
      </c>
      <c r="G116" s="100">
        <v>0</v>
      </c>
      <c r="H116" s="100">
        <v>102</v>
      </c>
      <c r="I116" s="100">
        <v>16</v>
      </c>
      <c r="J116" s="100">
        <v>8</v>
      </c>
      <c r="K116" s="100">
        <v>24</v>
      </c>
      <c r="L116" s="100">
        <v>24</v>
      </c>
      <c r="M116" s="100">
        <v>30</v>
      </c>
    </row>
    <row r="117" spans="1:13" ht="12.75">
      <c r="A117" s="99">
        <v>34</v>
      </c>
      <c r="B117" s="100" t="s">
        <v>222</v>
      </c>
      <c r="C117" s="100" t="s">
        <v>261</v>
      </c>
      <c r="D117" s="100">
        <v>0</v>
      </c>
      <c r="E117" s="100">
        <v>1</v>
      </c>
      <c r="F117" s="100">
        <v>0</v>
      </c>
      <c r="G117" s="100">
        <v>0</v>
      </c>
      <c r="H117" s="100">
        <v>24</v>
      </c>
      <c r="I117" s="100">
        <v>0</v>
      </c>
      <c r="J117" s="100">
        <v>8</v>
      </c>
      <c r="K117" s="100">
        <v>16</v>
      </c>
      <c r="L117" s="100">
        <v>0</v>
      </c>
      <c r="M117" s="100">
        <v>0</v>
      </c>
    </row>
    <row r="118" spans="1:13" ht="12.75">
      <c r="A118" s="99">
        <v>35</v>
      </c>
      <c r="B118" s="100" t="s">
        <v>224</v>
      </c>
      <c r="C118" s="100" t="s">
        <v>262</v>
      </c>
      <c r="D118" s="100">
        <v>0</v>
      </c>
      <c r="E118" s="100">
        <v>1</v>
      </c>
      <c r="F118" s="100">
        <v>0</v>
      </c>
      <c r="G118" s="100">
        <v>0</v>
      </c>
      <c r="H118" s="100">
        <v>32</v>
      </c>
      <c r="I118" s="100">
        <v>0</v>
      </c>
      <c r="J118" s="100">
        <v>0</v>
      </c>
      <c r="K118" s="100">
        <v>24</v>
      </c>
      <c r="L118" s="100">
        <v>0</v>
      </c>
      <c r="M118" s="100">
        <v>8</v>
      </c>
    </row>
    <row r="119" spans="1:13" ht="12.75">
      <c r="A119" s="99">
        <v>36</v>
      </c>
      <c r="B119" s="100" t="s">
        <v>263</v>
      </c>
      <c r="C119" s="100" t="s">
        <v>264</v>
      </c>
      <c r="D119" s="100">
        <v>0</v>
      </c>
      <c r="E119" s="100">
        <v>1</v>
      </c>
      <c r="F119" s="100">
        <v>0</v>
      </c>
      <c r="G119" s="100">
        <v>0</v>
      </c>
      <c r="H119" s="100">
        <v>40</v>
      </c>
      <c r="I119" s="100">
        <v>32</v>
      </c>
      <c r="J119" s="100">
        <v>0</v>
      </c>
      <c r="K119" s="100">
        <v>8</v>
      </c>
      <c r="L119" s="100">
        <v>0</v>
      </c>
      <c r="M119" s="100">
        <v>0</v>
      </c>
    </row>
    <row r="120" spans="1:13" s="38" customFormat="1" ht="15">
      <c r="A120" s="272" t="s">
        <v>265</v>
      </c>
      <c r="B120" s="273"/>
      <c r="C120" s="72" t="s">
        <v>353</v>
      </c>
      <c r="D120" s="70">
        <f>SUM((D84):(D119))</f>
        <v>9</v>
      </c>
      <c r="E120" s="70">
        <f>SUM((E84):(E119))</f>
        <v>27</v>
      </c>
      <c r="F120" s="70">
        <f>SUM((F84):(F119))</f>
        <v>4</v>
      </c>
      <c r="G120" s="70">
        <f>SUM((G84):(G119))</f>
        <v>2</v>
      </c>
      <c r="H120" s="70">
        <f>SUM((H84):(H119))</f>
        <v>1526</v>
      </c>
      <c r="I120" s="70">
        <f>SUM((I84):(I119))</f>
        <v>232</v>
      </c>
      <c r="J120" s="70">
        <f>SUM((J84):(J119))</f>
        <v>87</v>
      </c>
      <c r="K120" s="70">
        <f>SUM((K84):(K119))</f>
        <v>430</v>
      </c>
      <c r="L120" s="70">
        <f>SUM((L84):(L119))</f>
        <v>245</v>
      </c>
      <c r="M120" s="70">
        <f>SUM((M84):(M119))</f>
        <v>532</v>
      </c>
    </row>
    <row r="121" spans="1:13" s="38" customFormat="1" ht="14.25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</row>
    <row r="122" spans="1:13" s="38" customFormat="1" ht="15">
      <c r="A122" s="265">
        <v>114</v>
      </c>
      <c r="B122" s="266"/>
      <c r="C122" s="51" t="s">
        <v>267</v>
      </c>
      <c r="D122" s="70">
        <f aca="true" t="shared" si="0" ref="D122:M122">(D82+D120)</f>
        <v>30</v>
      </c>
      <c r="E122" s="70">
        <f t="shared" si="0"/>
        <v>64</v>
      </c>
      <c r="F122" s="70">
        <f t="shared" si="0"/>
        <v>14</v>
      </c>
      <c r="G122" s="70">
        <f t="shared" si="0"/>
        <v>9</v>
      </c>
      <c r="H122" s="70">
        <f t="shared" si="0"/>
        <v>5778</v>
      </c>
      <c r="I122" s="70">
        <f t="shared" si="0"/>
        <v>754</v>
      </c>
      <c r="J122" s="70">
        <f t="shared" si="0"/>
        <v>831</v>
      </c>
      <c r="K122" s="70">
        <f t="shared" si="0"/>
        <v>1470</v>
      </c>
      <c r="L122" s="70">
        <f t="shared" si="0"/>
        <v>785</v>
      </c>
      <c r="M122" s="70">
        <f t="shared" si="0"/>
        <v>1938</v>
      </c>
    </row>
  </sheetData>
  <sheetProtection password="CE88" sheet="1" objects="1" scenarios="1"/>
  <mergeCells count="8">
    <mergeCell ref="A121:M121"/>
    <mergeCell ref="A120:B120"/>
    <mergeCell ref="A122:B122"/>
    <mergeCell ref="A82:B82"/>
    <mergeCell ref="A1:A2"/>
    <mergeCell ref="B1:B2"/>
    <mergeCell ref="C1:C2"/>
    <mergeCell ref="A83:M83"/>
  </mergeCells>
  <printOptions/>
  <pageMargins left="0.35433070866141736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12. Dati par institūcijas vadītāju</oddHeader>
    <oddFooter>&amp;L
&amp;8SPP Statistiskās informācijas un analīzes daļa&amp;R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K58"/>
  <sheetViews>
    <sheetView workbookViewId="0" topLeftCell="A1">
      <selection activeCell="L43" sqref="L42:L43"/>
    </sheetView>
  </sheetViews>
  <sheetFormatPr defaultColWidth="9.140625" defaultRowHeight="12.75"/>
  <cols>
    <col min="1" max="1" width="8.140625" style="32" customWidth="1"/>
    <col min="2" max="2" width="4.140625" style="33" customWidth="1"/>
    <col min="3" max="3" width="1.7109375" style="34" customWidth="1"/>
    <col min="4" max="4" width="6.140625" style="0" customWidth="1"/>
    <col min="5" max="5" width="11.57421875" style="0" customWidth="1"/>
    <col min="10" max="10" width="28.57421875" style="0" customWidth="1"/>
  </cols>
  <sheetData>
    <row r="2" spans="1:11" ht="15.75">
      <c r="A2" s="4"/>
      <c r="B2" s="17" t="s">
        <v>55</v>
      </c>
      <c r="C2" s="18"/>
      <c r="D2" s="5"/>
      <c r="E2" s="5"/>
      <c r="F2" s="234"/>
      <c r="G2" s="234"/>
      <c r="H2" s="234"/>
      <c r="I2" s="5"/>
      <c r="J2" s="5"/>
      <c r="K2" s="1"/>
    </row>
    <row r="3" spans="1:11" ht="9" customHeight="1">
      <c r="A3" s="4"/>
      <c r="B3" s="19"/>
      <c r="C3" s="18"/>
      <c r="D3" s="5"/>
      <c r="E3" s="5"/>
      <c r="F3" s="5"/>
      <c r="G3" s="5"/>
      <c r="H3" s="5"/>
      <c r="I3" s="5"/>
      <c r="J3" s="5"/>
      <c r="K3" s="5"/>
    </row>
    <row r="4" spans="1:11" ht="12.75">
      <c r="A4" s="4"/>
      <c r="B4" s="19">
        <v>1</v>
      </c>
      <c r="C4" s="18"/>
      <c r="D4" s="20" t="s">
        <v>56</v>
      </c>
      <c r="E4" s="21"/>
      <c r="F4" s="21"/>
      <c r="G4" s="21"/>
      <c r="H4" s="21"/>
      <c r="I4" s="21"/>
      <c r="J4" s="21"/>
      <c r="K4" s="5"/>
    </row>
    <row r="5" spans="1:11" ht="12.75">
      <c r="A5" s="4" t="s">
        <v>57</v>
      </c>
      <c r="B5" s="22" t="s">
        <v>58</v>
      </c>
      <c r="C5" s="18"/>
      <c r="D5" s="23" t="s">
        <v>59</v>
      </c>
      <c r="E5" s="24"/>
      <c r="F5" s="24"/>
      <c r="G5" s="24"/>
      <c r="H5" s="24"/>
      <c r="I5" s="24"/>
      <c r="J5" s="24"/>
      <c r="K5" s="5"/>
    </row>
    <row r="6" spans="1:11" ht="12.75">
      <c r="A6" s="4" t="s">
        <v>57</v>
      </c>
      <c r="B6" s="22" t="s">
        <v>60</v>
      </c>
      <c r="C6" s="18"/>
      <c r="D6" s="24" t="s">
        <v>61</v>
      </c>
      <c r="E6" s="24"/>
      <c r="F6" s="24"/>
      <c r="G6" s="24"/>
      <c r="H6" s="24"/>
      <c r="I6" s="24"/>
      <c r="J6" s="24"/>
      <c r="K6" s="5"/>
    </row>
    <row r="7" spans="1:11" ht="4.5" customHeight="1">
      <c r="A7" s="4"/>
      <c r="B7" s="22"/>
      <c r="C7" s="18"/>
      <c r="D7" s="5"/>
      <c r="E7" s="5"/>
      <c r="F7" s="5"/>
      <c r="G7" s="5"/>
      <c r="H7" s="5"/>
      <c r="I7" s="5"/>
      <c r="J7" s="5"/>
      <c r="K7" s="5"/>
    </row>
    <row r="8" spans="1:11" ht="12.75">
      <c r="A8" s="4" t="s">
        <v>57</v>
      </c>
      <c r="B8" s="19">
        <v>2</v>
      </c>
      <c r="C8" s="25"/>
      <c r="D8" s="20" t="s">
        <v>62</v>
      </c>
      <c r="E8" s="20"/>
      <c r="F8" s="20"/>
      <c r="G8" s="20"/>
      <c r="H8" s="20"/>
      <c r="I8" s="20"/>
      <c r="J8" s="21"/>
      <c r="K8" s="5"/>
    </row>
    <row r="9" spans="1:11" ht="5.25" customHeight="1">
      <c r="A9" s="4"/>
      <c r="B9" s="22"/>
      <c r="C9" s="18"/>
      <c r="D9" s="5"/>
      <c r="E9" s="5"/>
      <c r="F9" s="5"/>
      <c r="G9" s="5"/>
      <c r="H9" s="5"/>
      <c r="I9" s="5"/>
      <c r="J9" s="5"/>
      <c r="K9" s="5"/>
    </row>
    <row r="10" spans="1:11" ht="12.75">
      <c r="A10" s="4"/>
      <c r="B10" s="19">
        <v>3</v>
      </c>
      <c r="C10" s="25"/>
      <c r="D10" s="20" t="s">
        <v>63</v>
      </c>
      <c r="E10" s="20"/>
      <c r="F10" s="20"/>
      <c r="G10" s="20"/>
      <c r="H10" s="20"/>
      <c r="I10" s="20"/>
      <c r="J10" s="20"/>
      <c r="K10" s="5"/>
    </row>
    <row r="11" spans="1:11" ht="12.75">
      <c r="A11" s="4" t="s">
        <v>57</v>
      </c>
      <c r="B11" s="22" t="s">
        <v>64</v>
      </c>
      <c r="C11" s="18"/>
      <c r="D11" s="24" t="s">
        <v>65</v>
      </c>
      <c r="E11" s="24"/>
      <c r="F11" s="24"/>
      <c r="G11" s="24"/>
      <c r="H11" s="24"/>
      <c r="I11" s="24"/>
      <c r="J11" s="24"/>
      <c r="K11" s="5"/>
    </row>
    <row r="12" spans="1:11" ht="12.75">
      <c r="A12" s="4" t="s">
        <v>57</v>
      </c>
      <c r="B12" s="22" t="s">
        <v>66</v>
      </c>
      <c r="C12" s="18"/>
      <c r="D12" s="24" t="s">
        <v>67</v>
      </c>
      <c r="E12" s="24"/>
      <c r="F12" s="24"/>
      <c r="G12" s="24"/>
      <c r="H12" s="24"/>
      <c r="I12" s="24"/>
      <c r="J12" s="24"/>
      <c r="K12" s="5"/>
    </row>
    <row r="13" spans="1:11" ht="12.75">
      <c r="A13" s="4" t="s">
        <v>57</v>
      </c>
      <c r="B13" s="22" t="s">
        <v>68</v>
      </c>
      <c r="C13" s="18"/>
      <c r="D13" s="24" t="s">
        <v>69</v>
      </c>
      <c r="E13" s="24"/>
      <c r="F13" s="24"/>
      <c r="G13" s="24"/>
      <c r="H13" s="24"/>
      <c r="I13" s="24"/>
      <c r="J13" s="24"/>
      <c r="K13" s="5"/>
    </row>
    <row r="14" spans="1:11" ht="12.75">
      <c r="A14" s="4" t="s">
        <v>57</v>
      </c>
      <c r="B14" s="22" t="s">
        <v>70</v>
      </c>
      <c r="C14" s="18"/>
      <c r="D14" s="24" t="s">
        <v>71</v>
      </c>
      <c r="E14" s="24"/>
      <c r="F14" s="24"/>
      <c r="G14" s="24"/>
      <c r="H14" s="24"/>
      <c r="I14" s="24"/>
      <c r="J14" s="24"/>
      <c r="K14" s="5"/>
    </row>
    <row r="15" spans="1:11" ht="6" customHeight="1">
      <c r="A15" s="4"/>
      <c r="B15" s="22"/>
      <c r="C15" s="18"/>
      <c r="D15" s="26"/>
      <c r="E15" s="5"/>
      <c r="F15" s="5"/>
      <c r="G15" s="5"/>
      <c r="H15" s="5"/>
      <c r="I15" s="5"/>
      <c r="J15" s="5"/>
      <c r="K15" s="5"/>
    </row>
    <row r="16" spans="1:11" ht="12.75">
      <c r="A16" s="4" t="s">
        <v>57</v>
      </c>
      <c r="B16" s="19">
        <v>4</v>
      </c>
      <c r="C16" s="25"/>
      <c r="D16" s="20" t="s">
        <v>72</v>
      </c>
      <c r="E16" s="20"/>
      <c r="F16" s="20"/>
      <c r="G16" s="20"/>
      <c r="H16" s="20"/>
      <c r="I16" s="20"/>
      <c r="J16" s="21"/>
      <c r="K16" s="5"/>
    </row>
    <row r="17" spans="1:11" ht="5.25" customHeight="1">
      <c r="A17" s="4"/>
      <c r="B17" s="19"/>
      <c r="C17" s="25"/>
      <c r="D17" s="26"/>
      <c r="E17" s="26"/>
      <c r="F17" s="26"/>
      <c r="G17" s="26"/>
      <c r="H17" s="26"/>
      <c r="I17" s="26"/>
      <c r="J17" s="5"/>
      <c r="K17" s="5"/>
    </row>
    <row r="18" spans="1:11" ht="12.75">
      <c r="A18" s="4" t="s">
        <v>57</v>
      </c>
      <c r="B18" s="19">
        <v>5</v>
      </c>
      <c r="C18" s="25"/>
      <c r="D18" s="20" t="s">
        <v>73</v>
      </c>
      <c r="E18" s="20"/>
      <c r="F18" s="20"/>
      <c r="G18" s="20"/>
      <c r="H18" s="20"/>
      <c r="I18" s="20"/>
      <c r="J18" s="21"/>
      <c r="K18" s="5"/>
    </row>
    <row r="19" spans="1:11" ht="12.75">
      <c r="A19" s="4" t="s">
        <v>57</v>
      </c>
      <c r="B19" s="22" t="s">
        <v>74</v>
      </c>
      <c r="C19" s="18"/>
      <c r="D19" s="24" t="s">
        <v>75</v>
      </c>
      <c r="E19" s="24"/>
      <c r="F19" s="24"/>
      <c r="G19" s="24"/>
      <c r="H19" s="24"/>
      <c r="I19" s="24"/>
      <c r="J19" s="24"/>
      <c r="K19" s="5"/>
    </row>
    <row r="20" spans="1:11" ht="12.75">
      <c r="A20" s="4" t="s">
        <v>57</v>
      </c>
      <c r="B20" s="22">
        <v>5.2</v>
      </c>
      <c r="C20" s="18"/>
      <c r="D20" s="24" t="s">
        <v>76</v>
      </c>
      <c r="E20" s="24"/>
      <c r="F20" s="24"/>
      <c r="G20" s="24"/>
      <c r="H20" s="24"/>
      <c r="I20" s="24"/>
      <c r="J20" s="24"/>
      <c r="K20" s="5"/>
    </row>
    <row r="21" spans="1:11" ht="4.5" customHeight="1">
      <c r="A21" s="4"/>
      <c r="B21" s="22"/>
      <c r="C21" s="18"/>
      <c r="D21" s="5"/>
      <c r="E21" s="5"/>
      <c r="F21" s="5"/>
      <c r="G21" s="5"/>
      <c r="H21" s="5"/>
      <c r="I21" s="5"/>
      <c r="J21" s="5"/>
      <c r="K21" s="5"/>
    </row>
    <row r="22" spans="1:11" ht="12.75">
      <c r="A22" s="4"/>
      <c r="B22" s="19">
        <v>6</v>
      </c>
      <c r="C22" s="25"/>
      <c r="D22" s="20" t="s">
        <v>103</v>
      </c>
      <c r="E22" s="20"/>
      <c r="F22" s="20"/>
      <c r="G22" s="20"/>
      <c r="H22" s="20"/>
      <c r="I22" s="20"/>
      <c r="J22" s="20"/>
      <c r="K22" s="5"/>
    </row>
    <row r="23" spans="1:11" ht="12.75">
      <c r="A23" s="4" t="s">
        <v>57</v>
      </c>
      <c r="B23" s="22" t="s">
        <v>77</v>
      </c>
      <c r="C23" s="18"/>
      <c r="D23" s="24" t="s">
        <v>78</v>
      </c>
      <c r="E23" s="24"/>
      <c r="F23" s="24"/>
      <c r="G23" s="24"/>
      <c r="H23" s="24"/>
      <c r="I23" s="24"/>
      <c r="J23" s="24"/>
      <c r="K23" s="5"/>
    </row>
    <row r="24" spans="1:11" ht="12.75">
      <c r="A24" s="4" t="s">
        <v>57</v>
      </c>
      <c r="B24" s="22" t="s">
        <v>79</v>
      </c>
      <c r="C24" s="18"/>
      <c r="D24" s="24" t="s">
        <v>80</v>
      </c>
      <c r="E24" s="24"/>
      <c r="F24" s="24"/>
      <c r="G24" s="24"/>
      <c r="H24" s="24"/>
      <c r="I24" s="24"/>
      <c r="J24" s="24"/>
      <c r="K24" s="5"/>
    </row>
    <row r="25" spans="1:11" ht="5.25" customHeight="1">
      <c r="A25" s="4"/>
      <c r="B25" s="22"/>
      <c r="C25" s="18"/>
      <c r="D25" s="5"/>
      <c r="E25" s="5"/>
      <c r="F25" s="5"/>
      <c r="G25" s="5"/>
      <c r="H25" s="5"/>
      <c r="I25" s="5"/>
      <c r="J25" s="5"/>
      <c r="K25" s="5"/>
    </row>
    <row r="26" spans="1:11" ht="12.75">
      <c r="A26" s="4"/>
      <c r="B26" s="19">
        <v>7</v>
      </c>
      <c r="C26" s="25"/>
      <c r="D26" s="20" t="s">
        <v>81</v>
      </c>
      <c r="E26" s="20"/>
      <c r="F26" s="21"/>
      <c r="G26" s="21"/>
      <c r="H26" s="21"/>
      <c r="I26" s="21"/>
      <c r="J26" s="21"/>
      <c r="K26" s="5"/>
    </row>
    <row r="27" spans="1:11" ht="12.75">
      <c r="A27" s="4" t="s">
        <v>57</v>
      </c>
      <c r="B27" s="22" t="s">
        <v>82</v>
      </c>
      <c r="C27" s="18"/>
      <c r="D27" s="24" t="s">
        <v>83</v>
      </c>
      <c r="E27" s="24"/>
      <c r="F27" s="24"/>
      <c r="G27" s="24"/>
      <c r="H27" s="24"/>
      <c r="I27" s="24"/>
      <c r="J27" s="24"/>
      <c r="K27" s="5"/>
    </row>
    <row r="28" spans="1:11" ht="12.75">
      <c r="A28" s="4" t="s">
        <v>57</v>
      </c>
      <c r="B28" s="22">
        <v>7.2</v>
      </c>
      <c r="C28" s="18"/>
      <c r="D28" s="24" t="s">
        <v>84</v>
      </c>
      <c r="E28" s="24"/>
      <c r="F28" s="24"/>
      <c r="G28" s="24"/>
      <c r="H28" s="24"/>
      <c r="I28" s="24"/>
      <c r="J28" s="24"/>
      <c r="K28" s="5"/>
    </row>
    <row r="29" spans="1:11" ht="12.75">
      <c r="A29" s="4" t="s">
        <v>57</v>
      </c>
      <c r="B29" s="22">
        <v>7.3</v>
      </c>
      <c r="C29" s="18"/>
      <c r="D29" s="24" t="s">
        <v>85</v>
      </c>
      <c r="E29" s="24"/>
      <c r="F29" s="24"/>
      <c r="G29" s="24"/>
      <c r="H29" s="24"/>
      <c r="I29" s="24"/>
      <c r="J29" s="24"/>
      <c r="K29" s="5"/>
    </row>
    <row r="30" spans="1:11" ht="4.5" customHeight="1">
      <c r="A30" s="4"/>
      <c r="B30" s="19"/>
      <c r="C30" s="25"/>
      <c r="D30" s="26"/>
      <c r="E30" s="26"/>
      <c r="F30" s="26"/>
      <c r="G30" s="26"/>
      <c r="H30" s="26"/>
      <c r="I30" s="26"/>
      <c r="J30" s="26"/>
      <c r="K30" s="5"/>
    </row>
    <row r="31" spans="1:11" ht="12.75">
      <c r="A31" s="4"/>
      <c r="B31" s="19">
        <v>8</v>
      </c>
      <c r="C31" s="25"/>
      <c r="D31" s="20" t="s">
        <v>86</v>
      </c>
      <c r="E31" s="20"/>
      <c r="F31" s="20"/>
      <c r="G31" s="20"/>
      <c r="H31" s="20"/>
      <c r="I31" s="20"/>
      <c r="J31" s="20"/>
      <c r="K31" s="5"/>
    </row>
    <row r="32" spans="1:11" ht="12.75">
      <c r="A32" s="4" t="s">
        <v>57</v>
      </c>
      <c r="B32" s="22" t="s">
        <v>87</v>
      </c>
      <c r="C32" s="25"/>
      <c r="D32" s="24" t="s">
        <v>88</v>
      </c>
      <c r="E32" s="27"/>
      <c r="F32" s="27"/>
      <c r="G32" s="27"/>
      <c r="H32" s="27"/>
      <c r="I32" s="27"/>
      <c r="J32" s="27"/>
      <c r="K32" s="5"/>
    </row>
    <row r="33" spans="1:11" ht="12.75">
      <c r="A33" s="4" t="s">
        <v>57</v>
      </c>
      <c r="B33" s="22" t="s">
        <v>89</v>
      </c>
      <c r="C33" s="25"/>
      <c r="D33" s="215" t="s">
        <v>90</v>
      </c>
      <c r="E33" s="215"/>
      <c r="F33" s="215"/>
      <c r="G33" s="215"/>
      <c r="H33" s="215"/>
      <c r="I33" s="27"/>
      <c r="J33" s="27"/>
      <c r="K33" s="5"/>
    </row>
    <row r="34" spans="1:11" ht="12.75">
      <c r="A34" s="4" t="s">
        <v>57</v>
      </c>
      <c r="B34" s="22" t="s">
        <v>91</v>
      </c>
      <c r="C34" s="25"/>
      <c r="D34" s="24" t="s">
        <v>92</v>
      </c>
      <c r="E34" s="27"/>
      <c r="F34" s="27"/>
      <c r="G34" s="27"/>
      <c r="H34" s="27"/>
      <c r="I34" s="27"/>
      <c r="J34" s="27"/>
      <c r="K34" s="5"/>
    </row>
    <row r="35" spans="1:11" ht="12.75">
      <c r="A35" s="4" t="s">
        <v>57</v>
      </c>
      <c r="B35" s="22" t="s">
        <v>93</v>
      </c>
      <c r="C35" s="18"/>
      <c r="D35" s="24" t="s">
        <v>94</v>
      </c>
      <c r="E35" s="24"/>
      <c r="F35" s="24"/>
      <c r="G35" s="24"/>
      <c r="H35" s="24"/>
      <c r="I35" s="24"/>
      <c r="J35" s="24"/>
      <c r="K35" s="5"/>
    </row>
    <row r="36" spans="1:11" ht="12.75">
      <c r="A36" s="4" t="s">
        <v>57</v>
      </c>
      <c r="B36" s="22" t="s">
        <v>95</v>
      </c>
      <c r="C36" s="18"/>
      <c r="D36" s="24" t="s">
        <v>96</v>
      </c>
      <c r="E36" s="24"/>
      <c r="F36" s="24"/>
      <c r="G36" s="24"/>
      <c r="H36" s="24"/>
      <c r="I36" s="24"/>
      <c r="J36" s="24"/>
      <c r="K36" s="5"/>
    </row>
    <row r="37" spans="1:11" ht="12.75">
      <c r="A37" s="4" t="s">
        <v>57</v>
      </c>
      <c r="B37" s="22">
        <v>8.3</v>
      </c>
      <c r="C37" s="18"/>
      <c r="D37" s="24" t="s">
        <v>97</v>
      </c>
      <c r="E37" s="24"/>
      <c r="F37" s="24"/>
      <c r="G37" s="24"/>
      <c r="H37" s="24"/>
      <c r="I37" s="24"/>
      <c r="J37" s="24"/>
      <c r="K37" s="5"/>
    </row>
    <row r="38" spans="1:11" ht="14.25" customHeight="1">
      <c r="A38" s="4"/>
      <c r="B38" s="22"/>
      <c r="C38" s="18"/>
      <c r="D38" s="28" t="s">
        <v>98</v>
      </c>
      <c r="E38" s="28"/>
      <c r="F38" s="28"/>
      <c r="G38" s="28"/>
      <c r="H38" s="28"/>
      <c r="I38" s="28"/>
      <c r="J38" s="28"/>
      <c r="K38" s="5"/>
    </row>
    <row r="39" spans="1:11" ht="5.25" customHeight="1">
      <c r="A39" s="4"/>
      <c r="B39" s="22"/>
      <c r="C39" s="18"/>
      <c r="D39" s="5"/>
      <c r="E39" s="5"/>
      <c r="F39" s="5"/>
      <c r="G39" s="5"/>
      <c r="H39" s="5"/>
      <c r="I39" s="5"/>
      <c r="J39" s="5"/>
      <c r="K39" s="5"/>
    </row>
    <row r="40" spans="1:11" ht="14.25" customHeight="1">
      <c r="A40" s="4" t="s">
        <v>57</v>
      </c>
      <c r="B40" s="19">
        <v>9</v>
      </c>
      <c r="C40" s="18"/>
      <c r="D40" s="20" t="s">
        <v>99</v>
      </c>
      <c r="E40" s="21"/>
      <c r="F40" s="21"/>
      <c r="G40" s="21"/>
      <c r="H40" s="21"/>
      <c r="I40" s="21"/>
      <c r="J40" s="21"/>
      <c r="K40" s="5"/>
    </row>
    <row r="41" spans="1:11" ht="12.75">
      <c r="A41" s="4" t="s">
        <v>57</v>
      </c>
      <c r="B41" s="29">
        <v>10</v>
      </c>
      <c r="C41" s="30"/>
      <c r="D41" s="31" t="s">
        <v>100</v>
      </c>
      <c r="E41" s="31"/>
      <c r="F41" s="31"/>
      <c r="G41" s="24"/>
      <c r="H41" s="24"/>
      <c r="I41" s="24"/>
      <c r="J41" s="24"/>
      <c r="K41" s="5"/>
    </row>
    <row r="42" spans="1:11" ht="12.75">
      <c r="A42" s="4" t="s">
        <v>57</v>
      </c>
      <c r="B42" s="19">
        <v>11</v>
      </c>
      <c r="C42" s="25"/>
      <c r="D42" s="20" t="s">
        <v>101</v>
      </c>
      <c r="E42" s="20"/>
      <c r="F42" s="20"/>
      <c r="G42" s="20"/>
      <c r="H42" s="20"/>
      <c r="I42" s="20"/>
      <c r="J42" s="21"/>
      <c r="K42" s="5"/>
    </row>
    <row r="43" spans="1:11" ht="12.75">
      <c r="A43" s="4" t="s">
        <v>57</v>
      </c>
      <c r="B43" s="19">
        <v>12</v>
      </c>
      <c r="C43" s="25"/>
      <c r="D43" s="27" t="s">
        <v>102</v>
      </c>
      <c r="E43" s="27"/>
      <c r="F43" s="27"/>
      <c r="G43" s="27"/>
      <c r="H43" s="27"/>
      <c r="I43" s="27"/>
      <c r="J43" s="24"/>
      <c r="K43" s="5"/>
    </row>
    <row r="44" spans="1:11" ht="12.75">
      <c r="A44" s="4"/>
      <c r="B44" s="22"/>
      <c r="C44" s="18"/>
      <c r="D44" s="5"/>
      <c r="E44" s="5"/>
      <c r="F44" s="5"/>
      <c r="G44" s="5"/>
      <c r="H44" s="5"/>
      <c r="I44" s="5"/>
      <c r="J44" s="5"/>
      <c r="K44" s="1"/>
    </row>
    <row r="45" spans="4:10" ht="15">
      <c r="D45" s="35"/>
      <c r="E45" s="35"/>
      <c r="F45" s="35"/>
      <c r="G45" s="35"/>
      <c r="H45" s="35"/>
      <c r="I45" s="35"/>
      <c r="J45" s="35"/>
    </row>
    <row r="46" spans="4:10" ht="15">
      <c r="D46" s="35"/>
      <c r="E46" s="35"/>
      <c r="F46" s="35"/>
      <c r="G46" s="35"/>
      <c r="H46" s="35"/>
      <c r="I46" s="35"/>
      <c r="J46" s="35"/>
    </row>
    <row r="47" spans="4:10" ht="15">
      <c r="D47" s="35"/>
      <c r="E47" s="35"/>
      <c r="F47" s="35"/>
      <c r="G47" s="35"/>
      <c r="H47" s="35"/>
      <c r="I47" s="35"/>
      <c r="J47" s="35"/>
    </row>
    <row r="48" spans="4:10" ht="15">
      <c r="D48" s="35"/>
      <c r="E48" s="35"/>
      <c r="F48" s="35"/>
      <c r="G48" s="35"/>
      <c r="H48" s="35"/>
      <c r="I48" s="35"/>
      <c r="J48" s="35"/>
    </row>
    <row r="49" spans="4:10" ht="15">
      <c r="D49" s="35"/>
      <c r="E49" s="35"/>
      <c r="F49" s="35"/>
      <c r="G49" s="35"/>
      <c r="H49" s="35"/>
      <c r="I49" s="35"/>
      <c r="J49" s="35"/>
    </row>
    <row r="50" spans="4:10" ht="15">
      <c r="D50" s="35"/>
      <c r="E50" s="35"/>
      <c r="F50" s="35"/>
      <c r="G50" s="35"/>
      <c r="H50" s="35"/>
      <c r="I50" s="35"/>
      <c r="J50" s="35"/>
    </row>
    <row r="51" spans="4:10" ht="15">
      <c r="D51" s="35"/>
      <c r="E51" s="35"/>
      <c r="F51" s="35"/>
      <c r="G51" s="35"/>
      <c r="H51" s="35"/>
      <c r="I51" s="35"/>
      <c r="J51" s="35"/>
    </row>
    <row r="52" spans="4:10" ht="15">
      <c r="D52" s="35"/>
      <c r="E52" s="35"/>
      <c r="F52" s="35"/>
      <c r="G52" s="35"/>
      <c r="H52" s="35"/>
      <c r="I52" s="35"/>
      <c r="J52" s="35"/>
    </row>
    <row r="53" spans="4:10" ht="15">
      <c r="D53" s="35"/>
      <c r="E53" s="35"/>
      <c r="F53" s="35"/>
      <c r="G53" s="35"/>
      <c r="H53" s="35"/>
      <c r="I53" s="35"/>
      <c r="J53" s="35"/>
    </row>
    <row r="54" spans="4:10" ht="15">
      <c r="D54" s="35"/>
      <c r="E54" s="35"/>
      <c r="F54" s="35"/>
      <c r="G54" s="35"/>
      <c r="H54" s="35"/>
      <c r="I54" s="35"/>
      <c r="J54" s="35"/>
    </row>
    <row r="55" spans="5:10" ht="15">
      <c r="E55" s="35"/>
      <c r="F55" s="35"/>
      <c r="G55" s="35"/>
      <c r="H55" s="35"/>
      <c r="I55" s="35"/>
      <c r="J55" s="35"/>
    </row>
    <row r="56" spans="5:10" ht="15">
      <c r="E56" s="35"/>
      <c r="F56" s="35"/>
      <c r="G56" s="35"/>
      <c r="H56" s="35"/>
      <c r="I56" s="35"/>
      <c r="J56" s="35"/>
    </row>
    <row r="57" spans="5:10" ht="15">
      <c r="E57" s="35"/>
      <c r="F57" s="35"/>
      <c r="G57" s="35"/>
      <c r="H57" s="35"/>
      <c r="I57" s="35"/>
      <c r="J57" s="35"/>
    </row>
    <row r="58" spans="5:10" ht="15">
      <c r="E58" s="35"/>
      <c r="F58" s="35"/>
      <c r="G58" s="35"/>
      <c r="H58" s="35"/>
      <c r="I58" s="35"/>
      <c r="J58" s="35"/>
    </row>
  </sheetData>
  <sheetProtection password="CE88" sheet="1" objects="1" scenarios="1"/>
  <mergeCells count="2">
    <mergeCell ref="F2:H2"/>
    <mergeCell ref="D33:H33"/>
  </mergeCells>
  <printOptions/>
  <pageMargins left="0.7480314960629921" right="0.7480314960629921" top="0.984251968503937" bottom="0.3937007874015748" header="0.5118110236220472" footer="0.31496062992125984"/>
  <pageSetup horizontalDpi="600" verticalDpi="600" orientation="landscape" paperSize="9" r:id="rId1"/>
  <headerFooter alignWithMargins="0">
    <oddFooter>&amp;L
&amp;8SPP Statistiskās informācijas un analīzes daļa
&amp;R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Q900"/>
  <sheetViews>
    <sheetView workbookViewId="0" topLeftCell="A76">
      <selection activeCell="C97" sqref="C97"/>
    </sheetView>
  </sheetViews>
  <sheetFormatPr defaultColWidth="9.140625" defaultRowHeight="12.75"/>
  <cols>
    <col min="1" max="1" width="4.7109375" style="62" customWidth="1"/>
    <col min="2" max="2" width="16.57421875" style="45" customWidth="1"/>
    <col min="3" max="3" width="54.140625" style="45" customWidth="1"/>
    <col min="4" max="4" width="11.421875" style="45" customWidth="1"/>
    <col min="5" max="5" width="8.8515625" style="45" customWidth="1"/>
    <col min="6" max="6" width="10.57421875" style="45" customWidth="1"/>
    <col min="7" max="8" width="10.421875" style="45" customWidth="1"/>
    <col min="9" max="9" width="10.57421875" style="45" customWidth="1"/>
    <col min="10" max="16384" width="9.140625" style="45" customWidth="1"/>
  </cols>
  <sheetData>
    <row r="1" spans="1:43" s="38" customFormat="1" ht="24" customHeight="1">
      <c r="A1" s="205" t="s">
        <v>104</v>
      </c>
      <c r="B1" s="208" t="s">
        <v>105</v>
      </c>
      <c r="C1" s="208" t="s">
        <v>106</v>
      </c>
      <c r="D1" s="211" t="s">
        <v>107</v>
      </c>
      <c r="E1" s="211"/>
      <c r="F1" s="37" t="s">
        <v>108</v>
      </c>
      <c r="G1" s="37" t="s">
        <v>108</v>
      </c>
      <c r="H1" s="37" t="s">
        <v>109</v>
      </c>
      <c r="I1" s="37" t="s">
        <v>109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43" s="38" customFormat="1" ht="12" customHeight="1">
      <c r="A2" s="206"/>
      <c r="B2" s="208"/>
      <c r="C2" s="208"/>
      <c r="D2" s="211" t="s">
        <v>268</v>
      </c>
      <c r="E2" s="212" t="s">
        <v>110</v>
      </c>
      <c r="F2" s="212"/>
      <c r="G2" s="212"/>
      <c r="H2" s="212"/>
      <c r="I2" s="212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s="38" customFormat="1" ht="57.75" customHeight="1">
      <c r="A3" s="207"/>
      <c r="B3" s="209"/>
      <c r="C3" s="209"/>
      <c r="D3" s="211"/>
      <c r="E3" s="40" t="s">
        <v>269</v>
      </c>
      <c r="F3" s="37" t="s">
        <v>111</v>
      </c>
      <c r="G3" s="37" t="s">
        <v>112</v>
      </c>
      <c r="H3" s="37" t="s">
        <v>113</v>
      </c>
      <c r="I3" s="37" t="s">
        <v>114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9" s="39" customFormat="1" ht="13.5" thickBot="1">
      <c r="A4" s="42" t="s">
        <v>115</v>
      </c>
      <c r="B4" s="42" t="s">
        <v>116</v>
      </c>
      <c r="C4" s="42" t="s">
        <v>117</v>
      </c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</row>
    <row r="5" spans="1:43" ht="12.75">
      <c r="A5" s="43">
        <v>1</v>
      </c>
      <c r="B5" s="44" t="s">
        <v>118</v>
      </c>
      <c r="C5" s="44" t="s">
        <v>119</v>
      </c>
      <c r="D5" s="44">
        <v>235</v>
      </c>
      <c r="E5" s="44">
        <v>113</v>
      </c>
      <c r="F5" s="44">
        <v>78</v>
      </c>
      <c r="G5" s="44">
        <v>31</v>
      </c>
      <c r="H5" s="44">
        <v>157</v>
      </c>
      <c r="I5" s="44">
        <v>82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</row>
    <row r="6" spans="1:43" ht="12.75">
      <c r="A6" s="47">
        <v>2</v>
      </c>
      <c r="B6" s="48" t="s">
        <v>120</v>
      </c>
      <c r="C6" s="48" t="s">
        <v>121</v>
      </c>
      <c r="D6" s="48">
        <v>24</v>
      </c>
      <c r="E6" s="48">
        <v>17</v>
      </c>
      <c r="F6" s="48">
        <v>9</v>
      </c>
      <c r="G6" s="48">
        <v>9</v>
      </c>
      <c r="H6" s="48">
        <v>15</v>
      </c>
      <c r="I6" s="48">
        <v>8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ht="12.75">
      <c r="A7" s="47">
        <v>3</v>
      </c>
      <c r="B7" s="48" t="s">
        <v>120</v>
      </c>
      <c r="C7" s="48" t="s">
        <v>122</v>
      </c>
      <c r="D7" s="48">
        <v>143</v>
      </c>
      <c r="E7" s="48">
        <v>0</v>
      </c>
      <c r="F7" s="48">
        <v>45</v>
      </c>
      <c r="G7" s="48">
        <v>0</v>
      </c>
      <c r="H7" s="48">
        <v>98</v>
      </c>
      <c r="I7" s="48">
        <v>0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43" ht="12.75">
      <c r="A8" s="47">
        <v>4</v>
      </c>
      <c r="B8" s="48" t="s">
        <v>120</v>
      </c>
      <c r="C8" s="48" t="s">
        <v>123</v>
      </c>
      <c r="D8" s="48">
        <v>111</v>
      </c>
      <c r="E8" s="48">
        <v>14</v>
      </c>
      <c r="F8" s="48">
        <v>88</v>
      </c>
      <c r="G8" s="48">
        <v>14</v>
      </c>
      <c r="H8" s="48">
        <v>23</v>
      </c>
      <c r="I8" s="48">
        <v>0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2.75">
      <c r="A9" s="47">
        <v>5</v>
      </c>
      <c r="B9" s="48" t="s">
        <v>124</v>
      </c>
      <c r="C9" s="48" t="s">
        <v>125</v>
      </c>
      <c r="D9" s="48">
        <v>185</v>
      </c>
      <c r="E9" s="48">
        <v>58</v>
      </c>
      <c r="F9" s="48">
        <v>84</v>
      </c>
      <c r="G9" s="48">
        <v>7</v>
      </c>
      <c r="H9" s="48">
        <v>101</v>
      </c>
      <c r="I9" s="48">
        <v>51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2.75">
      <c r="A10" s="47">
        <v>6</v>
      </c>
      <c r="B10" s="48" t="s">
        <v>126</v>
      </c>
      <c r="C10" s="48" t="s">
        <v>127</v>
      </c>
      <c r="D10" s="48">
        <v>68</v>
      </c>
      <c r="E10" s="48">
        <v>27</v>
      </c>
      <c r="F10" s="48">
        <v>18</v>
      </c>
      <c r="G10" s="48">
        <v>6</v>
      </c>
      <c r="H10" s="48">
        <v>50</v>
      </c>
      <c r="I10" s="48">
        <v>21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2.75">
      <c r="A11" s="47">
        <v>7</v>
      </c>
      <c r="B11" s="48" t="s">
        <v>126</v>
      </c>
      <c r="C11" s="48" t="s">
        <v>128</v>
      </c>
      <c r="D11" s="48">
        <v>285</v>
      </c>
      <c r="E11" s="48">
        <v>83</v>
      </c>
      <c r="F11" s="48">
        <v>62</v>
      </c>
      <c r="G11" s="48">
        <v>6</v>
      </c>
      <c r="H11" s="48">
        <v>223</v>
      </c>
      <c r="I11" s="48">
        <v>77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2.75">
      <c r="A12" s="47">
        <v>8</v>
      </c>
      <c r="B12" s="48" t="s">
        <v>126</v>
      </c>
      <c r="C12" s="48" t="s">
        <v>129</v>
      </c>
      <c r="D12" s="48">
        <v>101</v>
      </c>
      <c r="E12" s="48">
        <v>28</v>
      </c>
      <c r="F12" s="48">
        <v>16</v>
      </c>
      <c r="G12" s="48">
        <v>3</v>
      </c>
      <c r="H12" s="48">
        <v>85</v>
      </c>
      <c r="I12" s="48">
        <v>25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2.75">
      <c r="A13" s="47">
        <v>9</v>
      </c>
      <c r="B13" s="48" t="s">
        <v>126</v>
      </c>
      <c r="C13" s="48" t="s">
        <v>130</v>
      </c>
      <c r="D13" s="48">
        <v>177</v>
      </c>
      <c r="E13" s="48">
        <v>75</v>
      </c>
      <c r="F13" s="48">
        <v>55</v>
      </c>
      <c r="G13" s="48">
        <v>24</v>
      </c>
      <c r="H13" s="48">
        <v>122</v>
      </c>
      <c r="I13" s="48">
        <v>51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2.75">
      <c r="A14" s="47">
        <v>10</v>
      </c>
      <c r="B14" s="48" t="s">
        <v>126</v>
      </c>
      <c r="C14" s="48" t="s">
        <v>131</v>
      </c>
      <c r="D14" s="48">
        <v>338</v>
      </c>
      <c r="E14" s="48">
        <v>92</v>
      </c>
      <c r="F14" s="48">
        <v>122</v>
      </c>
      <c r="G14" s="48">
        <v>31</v>
      </c>
      <c r="H14" s="48">
        <v>216</v>
      </c>
      <c r="I14" s="48">
        <v>61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ht="12.75">
      <c r="A15" s="47">
        <v>11</v>
      </c>
      <c r="B15" s="48" t="s">
        <v>126</v>
      </c>
      <c r="C15" s="48" t="s">
        <v>132</v>
      </c>
      <c r="D15" s="48">
        <v>13</v>
      </c>
      <c r="E15" s="48">
        <v>2</v>
      </c>
      <c r="F15" s="48">
        <v>2</v>
      </c>
      <c r="G15" s="48">
        <v>1</v>
      </c>
      <c r="H15" s="48">
        <v>11</v>
      </c>
      <c r="I15" s="48">
        <v>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ht="12.75">
      <c r="A16" s="47">
        <v>12</v>
      </c>
      <c r="B16" s="48" t="s">
        <v>133</v>
      </c>
      <c r="C16" s="48" t="s">
        <v>134</v>
      </c>
      <c r="D16" s="48">
        <v>128</v>
      </c>
      <c r="E16" s="48">
        <v>16</v>
      </c>
      <c r="F16" s="48">
        <v>49</v>
      </c>
      <c r="G16" s="48">
        <v>3</v>
      </c>
      <c r="H16" s="48">
        <v>79</v>
      </c>
      <c r="I16" s="48">
        <v>13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ht="12.75">
      <c r="A17" s="47">
        <v>13</v>
      </c>
      <c r="B17" s="48" t="s">
        <v>135</v>
      </c>
      <c r="C17" s="48" t="s">
        <v>136</v>
      </c>
      <c r="D17" s="48">
        <v>96</v>
      </c>
      <c r="E17" s="48">
        <v>20</v>
      </c>
      <c r="F17" s="48">
        <v>48</v>
      </c>
      <c r="G17" s="48">
        <v>8</v>
      </c>
      <c r="H17" s="48">
        <v>48</v>
      </c>
      <c r="I17" s="48">
        <v>12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ht="12.75">
      <c r="A18" s="47">
        <v>14</v>
      </c>
      <c r="B18" s="48" t="s">
        <v>135</v>
      </c>
      <c r="C18" s="48" t="s">
        <v>137</v>
      </c>
      <c r="D18" s="48">
        <v>44</v>
      </c>
      <c r="E18" s="48">
        <v>23</v>
      </c>
      <c r="F18" s="48">
        <v>14</v>
      </c>
      <c r="G18" s="48">
        <v>8</v>
      </c>
      <c r="H18" s="48">
        <v>30</v>
      </c>
      <c r="I18" s="48">
        <v>15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ht="12.75">
      <c r="A19" s="47">
        <v>15</v>
      </c>
      <c r="B19" s="48" t="s">
        <v>135</v>
      </c>
      <c r="C19" s="48" t="s">
        <v>138</v>
      </c>
      <c r="D19" s="48">
        <v>12</v>
      </c>
      <c r="E19" s="48">
        <v>4</v>
      </c>
      <c r="F19" s="48">
        <v>2</v>
      </c>
      <c r="G19" s="48">
        <v>0</v>
      </c>
      <c r="H19" s="48">
        <v>10</v>
      </c>
      <c r="I19" s="48">
        <v>4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ht="12.75">
      <c r="A20" s="47">
        <v>16</v>
      </c>
      <c r="B20" s="48" t="s">
        <v>139</v>
      </c>
      <c r="C20" s="48" t="s">
        <v>140</v>
      </c>
      <c r="D20" s="48">
        <v>38</v>
      </c>
      <c r="E20" s="48">
        <v>4</v>
      </c>
      <c r="F20" s="48">
        <v>21</v>
      </c>
      <c r="G20" s="48">
        <v>2</v>
      </c>
      <c r="H20" s="48">
        <v>17</v>
      </c>
      <c r="I20" s="48">
        <v>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ht="12.75">
      <c r="A21" s="47">
        <v>17</v>
      </c>
      <c r="B21" s="48" t="s">
        <v>139</v>
      </c>
      <c r="C21" s="48" t="s">
        <v>141</v>
      </c>
      <c r="D21" s="48">
        <v>90</v>
      </c>
      <c r="E21" s="48">
        <v>21</v>
      </c>
      <c r="F21" s="48">
        <v>41</v>
      </c>
      <c r="G21" s="48">
        <v>8</v>
      </c>
      <c r="H21" s="48">
        <v>49</v>
      </c>
      <c r="I21" s="48">
        <v>13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ht="12.75">
      <c r="A22" s="47">
        <v>18</v>
      </c>
      <c r="B22" s="48" t="s">
        <v>142</v>
      </c>
      <c r="C22" s="48" t="s">
        <v>143</v>
      </c>
      <c r="D22" s="48">
        <v>261</v>
      </c>
      <c r="E22" s="48">
        <v>12</v>
      </c>
      <c r="F22" s="48">
        <v>132</v>
      </c>
      <c r="G22" s="48">
        <v>1</v>
      </c>
      <c r="H22" s="48">
        <v>129</v>
      </c>
      <c r="I22" s="48">
        <v>11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1:43" ht="12.75">
      <c r="A23" s="47">
        <v>19</v>
      </c>
      <c r="B23" s="48" t="s">
        <v>144</v>
      </c>
      <c r="C23" s="48" t="s">
        <v>145</v>
      </c>
      <c r="D23" s="48">
        <v>18</v>
      </c>
      <c r="E23" s="48">
        <v>6</v>
      </c>
      <c r="F23" s="48">
        <v>10</v>
      </c>
      <c r="G23" s="48">
        <v>2</v>
      </c>
      <c r="H23" s="48">
        <v>8</v>
      </c>
      <c r="I23" s="48">
        <v>4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1:43" ht="12.75">
      <c r="A24" s="47">
        <v>20</v>
      </c>
      <c r="B24" s="48" t="s">
        <v>144</v>
      </c>
      <c r="C24" s="48" t="s">
        <v>146</v>
      </c>
      <c r="D24" s="48">
        <v>52</v>
      </c>
      <c r="E24" s="48">
        <v>5</v>
      </c>
      <c r="F24" s="48">
        <v>20</v>
      </c>
      <c r="G24" s="48">
        <v>0</v>
      </c>
      <c r="H24" s="48">
        <v>32</v>
      </c>
      <c r="I24" s="48">
        <v>5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1:43" ht="12.75">
      <c r="A25" s="47">
        <v>21</v>
      </c>
      <c r="B25" s="48" t="s">
        <v>144</v>
      </c>
      <c r="C25" s="48" t="s">
        <v>147</v>
      </c>
      <c r="D25" s="48">
        <v>48</v>
      </c>
      <c r="E25" s="48">
        <v>0</v>
      </c>
      <c r="F25" s="48">
        <v>24</v>
      </c>
      <c r="G25" s="48">
        <v>0</v>
      </c>
      <c r="H25" s="48">
        <v>24</v>
      </c>
      <c r="I25" s="48">
        <v>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</row>
    <row r="26" spans="1:43" ht="12.75">
      <c r="A26" s="47">
        <v>22</v>
      </c>
      <c r="B26" s="48" t="s">
        <v>148</v>
      </c>
      <c r="C26" s="48" t="s">
        <v>149</v>
      </c>
      <c r="D26" s="48">
        <v>98</v>
      </c>
      <c r="E26" s="48">
        <v>36</v>
      </c>
      <c r="F26" s="48">
        <v>24</v>
      </c>
      <c r="G26" s="48">
        <v>8</v>
      </c>
      <c r="H26" s="48">
        <v>74</v>
      </c>
      <c r="I26" s="48">
        <v>28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</row>
    <row r="27" spans="1:43" ht="12.75">
      <c r="A27" s="47">
        <v>23</v>
      </c>
      <c r="B27" s="48" t="s">
        <v>148</v>
      </c>
      <c r="C27" s="48" t="s">
        <v>150</v>
      </c>
      <c r="D27" s="48">
        <v>65</v>
      </c>
      <c r="E27" s="48">
        <v>31</v>
      </c>
      <c r="F27" s="48">
        <v>35</v>
      </c>
      <c r="G27" s="48">
        <v>5</v>
      </c>
      <c r="H27" s="48">
        <v>30</v>
      </c>
      <c r="I27" s="48">
        <v>26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1:43" ht="12.75">
      <c r="A28" s="47">
        <v>24</v>
      </c>
      <c r="B28" s="48" t="s">
        <v>148</v>
      </c>
      <c r="C28" s="48" t="s">
        <v>151</v>
      </c>
      <c r="D28" s="48">
        <v>22</v>
      </c>
      <c r="E28" s="48">
        <v>0</v>
      </c>
      <c r="F28" s="48">
        <v>4</v>
      </c>
      <c r="G28" s="48">
        <v>0</v>
      </c>
      <c r="H28" s="48">
        <v>18</v>
      </c>
      <c r="I28" s="48">
        <v>0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ht="12.75">
      <c r="A29" s="47">
        <v>25</v>
      </c>
      <c r="B29" s="48" t="s">
        <v>152</v>
      </c>
      <c r="C29" s="48" t="s">
        <v>153</v>
      </c>
      <c r="D29" s="48">
        <v>72</v>
      </c>
      <c r="E29" s="48">
        <v>20</v>
      </c>
      <c r="F29" s="48">
        <v>39</v>
      </c>
      <c r="G29" s="48">
        <v>10</v>
      </c>
      <c r="H29" s="48">
        <v>33</v>
      </c>
      <c r="I29" s="48">
        <v>10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3" ht="12.75">
      <c r="A30" s="47">
        <v>26</v>
      </c>
      <c r="B30" s="48" t="s">
        <v>154</v>
      </c>
      <c r="C30" s="48" t="s">
        <v>155</v>
      </c>
      <c r="D30" s="48">
        <v>100</v>
      </c>
      <c r="E30" s="48">
        <v>19</v>
      </c>
      <c r="F30" s="48">
        <v>34</v>
      </c>
      <c r="G30" s="48">
        <v>4</v>
      </c>
      <c r="H30" s="48">
        <v>66</v>
      </c>
      <c r="I30" s="48">
        <v>15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43" ht="12.75">
      <c r="A31" s="47">
        <v>27</v>
      </c>
      <c r="B31" s="48" t="s">
        <v>156</v>
      </c>
      <c r="C31" s="48" t="s">
        <v>157</v>
      </c>
      <c r="D31" s="48">
        <v>11</v>
      </c>
      <c r="E31" s="48">
        <v>4</v>
      </c>
      <c r="F31" s="48">
        <v>5</v>
      </c>
      <c r="G31" s="48">
        <v>2</v>
      </c>
      <c r="H31" s="48">
        <v>6</v>
      </c>
      <c r="I31" s="48">
        <v>2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ht="12.75">
      <c r="A32" s="47">
        <v>28</v>
      </c>
      <c r="B32" s="48" t="s">
        <v>156</v>
      </c>
      <c r="C32" s="48" t="s">
        <v>158</v>
      </c>
      <c r="D32" s="48">
        <v>28</v>
      </c>
      <c r="E32" s="48">
        <v>17</v>
      </c>
      <c r="F32" s="48">
        <v>7</v>
      </c>
      <c r="G32" s="48">
        <v>5</v>
      </c>
      <c r="H32" s="48">
        <v>21</v>
      </c>
      <c r="I32" s="48">
        <v>12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ht="12.75">
      <c r="A33" s="47">
        <v>29</v>
      </c>
      <c r="B33" s="48" t="s">
        <v>159</v>
      </c>
      <c r="C33" s="48" t="s">
        <v>160</v>
      </c>
      <c r="D33" s="48">
        <v>239</v>
      </c>
      <c r="E33" s="48">
        <v>49</v>
      </c>
      <c r="F33" s="48">
        <v>111</v>
      </c>
      <c r="G33" s="48">
        <v>17</v>
      </c>
      <c r="H33" s="48">
        <v>128</v>
      </c>
      <c r="I33" s="48">
        <v>32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</row>
    <row r="34" spans="1:43" ht="12.75">
      <c r="A34" s="47">
        <v>30</v>
      </c>
      <c r="B34" s="48" t="s">
        <v>159</v>
      </c>
      <c r="C34" s="48" t="s">
        <v>161</v>
      </c>
      <c r="D34" s="48">
        <v>25</v>
      </c>
      <c r="E34" s="48">
        <v>4</v>
      </c>
      <c r="F34" s="48">
        <v>7</v>
      </c>
      <c r="G34" s="48">
        <v>1</v>
      </c>
      <c r="H34" s="48">
        <v>18</v>
      </c>
      <c r="I34" s="48">
        <v>3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ht="12.75">
      <c r="A35" s="47">
        <v>31</v>
      </c>
      <c r="B35" s="48" t="s">
        <v>159</v>
      </c>
      <c r="C35" s="48" t="s">
        <v>162</v>
      </c>
      <c r="D35" s="48">
        <v>17</v>
      </c>
      <c r="E35" s="48">
        <v>5</v>
      </c>
      <c r="F35" s="48">
        <v>10</v>
      </c>
      <c r="G35" s="48">
        <v>2</v>
      </c>
      <c r="H35" s="48">
        <v>7</v>
      </c>
      <c r="I35" s="48">
        <v>3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1:43" ht="12.75">
      <c r="A36" s="47">
        <v>32</v>
      </c>
      <c r="B36" s="48" t="s">
        <v>163</v>
      </c>
      <c r="C36" s="48" t="s">
        <v>164</v>
      </c>
      <c r="D36" s="48">
        <v>6</v>
      </c>
      <c r="E36" s="48">
        <v>0</v>
      </c>
      <c r="F36" s="48">
        <v>5</v>
      </c>
      <c r="G36" s="48">
        <v>0</v>
      </c>
      <c r="H36" s="48">
        <v>1</v>
      </c>
      <c r="I36" s="48">
        <v>0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43" ht="12.75">
      <c r="A37" s="47">
        <v>33</v>
      </c>
      <c r="B37" s="48" t="s">
        <v>163</v>
      </c>
      <c r="C37" s="48" t="s">
        <v>165</v>
      </c>
      <c r="D37" s="48">
        <v>20</v>
      </c>
      <c r="E37" s="48">
        <v>1</v>
      </c>
      <c r="F37" s="48">
        <v>9</v>
      </c>
      <c r="G37" s="48">
        <v>0</v>
      </c>
      <c r="H37" s="48">
        <v>11</v>
      </c>
      <c r="I37" s="48">
        <v>1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1:43" ht="12.75">
      <c r="A38" s="47">
        <v>34</v>
      </c>
      <c r="B38" s="48" t="s">
        <v>163</v>
      </c>
      <c r="C38" s="48" t="s">
        <v>166</v>
      </c>
      <c r="D38" s="48">
        <v>241</v>
      </c>
      <c r="E38" s="48">
        <v>43</v>
      </c>
      <c r="F38" s="48">
        <v>99</v>
      </c>
      <c r="G38" s="48">
        <v>8</v>
      </c>
      <c r="H38" s="48">
        <v>142</v>
      </c>
      <c r="I38" s="48">
        <v>35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:43" ht="12.75">
      <c r="A39" s="47">
        <v>35</v>
      </c>
      <c r="B39" s="48" t="s">
        <v>163</v>
      </c>
      <c r="C39" s="48" t="s">
        <v>167</v>
      </c>
      <c r="D39" s="48">
        <v>30</v>
      </c>
      <c r="E39" s="48">
        <v>2</v>
      </c>
      <c r="F39" s="48">
        <v>9</v>
      </c>
      <c r="G39" s="48">
        <v>1</v>
      </c>
      <c r="H39" s="48">
        <v>21</v>
      </c>
      <c r="I39" s="48">
        <v>1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ht="12.75">
      <c r="A40" s="47">
        <v>36</v>
      </c>
      <c r="B40" s="48" t="s">
        <v>163</v>
      </c>
      <c r="C40" s="48" t="s">
        <v>168</v>
      </c>
      <c r="D40" s="48">
        <v>7</v>
      </c>
      <c r="E40" s="48">
        <v>0</v>
      </c>
      <c r="F40" s="48">
        <v>3</v>
      </c>
      <c r="G40" s="48">
        <v>0</v>
      </c>
      <c r="H40" s="48">
        <v>4</v>
      </c>
      <c r="I40" s="48">
        <v>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</row>
    <row r="41" spans="1:43" ht="12.75">
      <c r="A41" s="47">
        <v>37</v>
      </c>
      <c r="B41" s="48" t="s">
        <v>169</v>
      </c>
      <c r="C41" s="48" t="s">
        <v>170</v>
      </c>
      <c r="D41" s="48">
        <v>60</v>
      </c>
      <c r="E41" s="48">
        <v>22</v>
      </c>
      <c r="F41" s="48">
        <v>31</v>
      </c>
      <c r="G41" s="48">
        <v>12</v>
      </c>
      <c r="H41" s="48">
        <v>29</v>
      </c>
      <c r="I41" s="48">
        <v>10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:43" ht="12.75">
      <c r="A42" s="47">
        <v>38</v>
      </c>
      <c r="B42" s="48" t="s">
        <v>169</v>
      </c>
      <c r="C42" s="48" t="s">
        <v>171</v>
      </c>
      <c r="D42" s="48">
        <v>28</v>
      </c>
      <c r="E42" s="48">
        <v>10</v>
      </c>
      <c r="F42" s="48">
        <v>10</v>
      </c>
      <c r="G42" s="48">
        <v>3</v>
      </c>
      <c r="H42" s="48">
        <v>18</v>
      </c>
      <c r="I42" s="48">
        <v>7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</row>
    <row r="43" spans="1:43" ht="12.75">
      <c r="A43" s="47">
        <v>39</v>
      </c>
      <c r="B43" s="48" t="s">
        <v>169</v>
      </c>
      <c r="C43" s="48" t="s">
        <v>172</v>
      </c>
      <c r="D43" s="48">
        <v>23</v>
      </c>
      <c r="E43" s="48">
        <v>1</v>
      </c>
      <c r="F43" s="48">
        <v>11</v>
      </c>
      <c r="G43" s="48">
        <v>0</v>
      </c>
      <c r="H43" s="48">
        <v>12</v>
      </c>
      <c r="I43" s="48">
        <v>1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</row>
    <row r="44" spans="1:43" ht="12.75">
      <c r="A44" s="47">
        <v>40</v>
      </c>
      <c r="B44" s="48" t="s">
        <v>173</v>
      </c>
      <c r="C44" s="48" t="s">
        <v>174</v>
      </c>
      <c r="D44" s="48">
        <v>45</v>
      </c>
      <c r="E44" s="48">
        <v>8</v>
      </c>
      <c r="F44" s="48">
        <v>19</v>
      </c>
      <c r="G44" s="48">
        <v>4</v>
      </c>
      <c r="H44" s="48">
        <v>26</v>
      </c>
      <c r="I44" s="48">
        <v>4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:43" ht="12.75">
      <c r="A45" s="47">
        <v>41</v>
      </c>
      <c r="B45" s="48" t="s">
        <v>173</v>
      </c>
      <c r="C45" s="48" t="s">
        <v>175</v>
      </c>
      <c r="D45" s="48">
        <v>30</v>
      </c>
      <c r="E45" s="48">
        <v>0</v>
      </c>
      <c r="F45" s="48">
        <v>10</v>
      </c>
      <c r="G45" s="48">
        <v>0</v>
      </c>
      <c r="H45" s="48">
        <v>20</v>
      </c>
      <c r="I45" s="48">
        <v>0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</row>
    <row r="46" spans="1:43" ht="12.75">
      <c r="A46" s="47">
        <v>42</v>
      </c>
      <c r="B46" s="48" t="s">
        <v>173</v>
      </c>
      <c r="C46" s="48" t="s">
        <v>176</v>
      </c>
      <c r="D46" s="48">
        <v>51</v>
      </c>
      <c r="E46" s="48">
        <v>20</v>
      </c>
      <c r="F46" s="48">
        <v>15</v>
      </c>
      <c r="G46" s="48">
        <v>6</v>
      </c>
      <c r="H46" s="48">
        <v>36</v>
      </c>
      <c r="I46" s="48">
        <v>14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</row>
    <row r="47" spans="1:43" ht="12.75">
      <c r="A47" s="47">
        <v>43</v>
      </c>
      <c r="B47" s="48" t="s">
        <v>177</v>
      </c>
      <c r="C47" s="48" t="s">
        <v>178</v>
      </c>
      <c r="D47" s="48">
        <v>8</v>
      </c>
      <c r="E47" s="48">
        <v>0</v>
      </c>
      <c r="F47" s="48">
        <v>1</v>
      </c>
      <c r="G47" s="48">
        <v>0</v>
      </c>
      <c r="H47" s="48">
        <v>7</v>
      </c>
      <c r="I47" s="48">
        <v>0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</row>
    <row r="48" spans="1:43" ht="12.75">
      <c r="A48" s="47">
        <v>44</v>
      </c>
      <c r="B48" s="48" t="s">
        <v>177</v>
      </c>
      <c r="C48" s="48" t="s">
        <v>179</v>
      </c>
      <c r="D48" s="48">
        <v>94</v>
      </c>
      <c r="E48" s="48">
        <v>30</v>
      </c>
      <c r="F48" s="48">
        <v>38</v>
      </c>
      <c r="G48" s="48">
        <v>6</v>
      </c>
      <c r="H48" s="48">
        <v>56</v>
      </c>
      <c r="I48" s="48">
        <v>24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</row>
    <row r="49" spans="1:43" ht="12.75">
      <c r="A49" s="47">
        <v>45</v>
      </c>
      <c r="B49" s="48" t="s">
        <v>180</v>
      </c>
      <c r="C49" s="48" t="s">
        <v>181</v>
      </c>
      <c r="D49" s="48">
        <v>53</v>
      </c>
      <c r="E49" s="48">
        <v>9</v>
      </c>
      <c r="F49" s="48">
        <v>20</v>
      </c>
      <c r="G49" s="48">
        <v>3</v>
      </c>
      <c r="H49" s="48">
        <v>33</v>
      </c>
      <c r="I49" s="48">
        <v>6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</row>
    <row r="50" spans="1:43" ht="12.75">
      <c r="A50" s="47">
        <v>46</v>
      </c>
      <c r="B50" s="48" t="s">
        <v>180</v>
      </c>
      <c r="C50" s="48" t="s">
        <v>182</v>
      </c>
      <c r="D50" s="48">
        <v>16</v>
      </c>
      <c r="E50" s="48">
        <v>1</v>
      </c>
      <c r="F50" s="48">
        <v>8</v>
      </c>
      <c r="G50" s="48">
        <v>0</v>
      </c>
      <c r="H50" s="48">
        <v>8</v>
      </c>
      <c r="I50" s="48">
        <v>1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</row>
    <row r="51" spans="1:43" ht="12.75">
      <c r="A51" s="47">
        <v>47</v>
      </c>
      <c r="B51" s="48" t="s">
        <v>180</v>
      </c>
      <c r="C51" s="49" t="s">
        <v>183</v>
      </c>
      <c r="D51" s="49">
        <v>18</v>
      </c>
      <c r="E51" s="49">
        <v>8</v>
      </c>
      <c r="F51" s="49">
        <v>6</v>
      </c>
      <c r="G51" s="49">
        <v>2</v>
      </c>
      <c r="H51" s="49">
        <v>12</v>
      </c>
      <c r="I51" s="49">
        <v>6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</row>
    <row r="52" spans="1:43" ht="12.75">
      <c r="A52" s="47">
        <v>48</v>
      </c>
      <c r="B52" s="48" t="s">
        <v>180</v>
      </c>
      <c r="C52" s="48" t="s">
        <v>184</v>
      </c>
      <c r="D52" s="48">
        <v>25</v>
      </c>
      <c r="E52" s="48">
        <v>7</v>
      </c>
      <c r="F52" s="48">
        <v>10</v>
      </c>
      <c r="G52" s="48">
        <v>2</v>
      </c>
      <c r="H52" s="48">
        <v>15</v>
      </c>
      <c r="I52" s="48">
        <v>5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</row>
    <row r="53" spans="1:43" ht="12.75">
      <c r="A53" s="47">
        <v>49</v>
      </c>
      <c r="B53" s="48" t="s">
        <v>180</v>
      </c>
      <c r="C53" s="48" t="s">
        <v>185</v>
      </c>
      <c r="D53" s="48">
        <v>18</v>
      </c>
      <c r="E53" s="48">
        <v>3</v>
      </c>
      <c r="F53" s="48">
        <v>4</v>
      </c>
      <c r="G53" s="48">
        <v>0</v>
      </c>
      <c r="H53" s="48">
        <v>14</v>
      </c>
      <c r="I53" s="48">
        <v>3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:43" ht="12.75">
      <c r="A54" s="47">
        <v>50</v>
      </c>
      <c r="B54" s="48" t="s">
        <v>180</v>
      </c>
      <c r="C54" s="48" t="s">
        <v>186</v>
      </c>
      <c r="D54" s="48">
        <v>25</v>
      </c>
      <c r="E54" s="48">
        <v>11</v>
      </c>
      <c r="F54" s="48">
        <v>8</v>
      </c>
      <c r="G54" s="48">
        <v>2</v>
      </c>
      <c r="H54" s="48">
        <v>17</v>
      </c>
      <c r="I54" s="48">
        <v>9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</row>
    <row r="55" spans="1:43" ht="12.75">
      <c r="A55" s="47">
        <v>51</v>
      </c>
      <c r="B55" s="48" t="s">
        <v>180</v>
      </c>
      <c r="C55" s="48" t="s">
        <v>187</v>
      </c>
      <c r="D55" s="48">
        <v>18</v>
      </c>
      <c r="E55" s="48">
        <v>2</v>
      </c>
      <c r="F55" s="48">
        <v>7</v>
      </c>
      <c r="G55" s="48">
        <v>0</v>
      </c>
      <c r="H55" s="48">
        <v>11</v>
      </c>
      <c r="I55" s="48">
        <v>2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</row>
    <row r="56" spans="1:43" ht="12.75">
      <c r="A56" s="47">
        <v>52</v>
      </c>
      <c r="B56" s="48" t="s">
        <v>188</v>
      </c>
      <c r="C56" s="48" t="s">
        <v>189</v>
      </c>
      <c r="D56" s="48">
        <v>48</v>
      </c>
      <c r="E56" s="48">
        <v>18</v>
      </c>
      <c r="F56" s="48">
        <v>15</v>
      </c>
      <c r="G56" s="48">
        <v>3</v>
      </c>
      <c r="H56" s="48">
        <v>33</v>
      </c>
      <c r="I56" s="48">
        <v>15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</row>
    <row r="57" spans="1:43" ht="12.75">
      <c r="A57" s="47">
        <v>53</v>
      </c>
      <c r="B57" s="48" t="s">
        <v>190</v>
      </c>
      <c r="C57" s="48" t="s">
        <v>191</v>
      </c>
      <c r="D57" s="48">
        <v>23</v>
      </c>
      <c r="E57" s="48">
        <v>2</v>
      </c>
      <c r="F57" s="48">
        <v>12</v>
      </c>
      <c r="G57" s="48">
        <v>1</v>
      </c>
      <c r="H57" s="48">
        <v>11</v>
      </c>
      <c r="I57" s="48">
        <v>1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</row>
    <row r="58" spans="1:43" ht="12.75">
      <c r="A58" s="47">
        <v>54</v>
      </c>
      <c r="B58" s="48" t="s">
        <v>190</v>
      </c>
      <c r="C58" s="48" t="s">
        <v>192</v>
      </c>
      <c r="D58" s="48">
        <v>30</v>
      </c>
      <c r="E58" s="48">
        <v>5</v>
      </c>
      <c r="F58" s="48">
        <v>10</v>
      </c>
      <c r="G58" s="48">
        <v>0</v>
      </c>
      <c r="H58" s="48">
        <v>20</v>
      </c>
      <c r="I58" s="48">
        <v>5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</row>
    <row r="59" spans="1:43" ht="12.75">
      <c r="A59" s="47">
        <v>55</v>
      </c>
      <c r="B59" s="48" t="s">
        <v>190</v>
      </c>
      <c r="C59" s="48" t="s">
        <v>193</v>
      </c>
      <c r="D59" s="48">
        <v>18</v>
      </c>
      <c r="E59" s="48">
        <v>7</v>
      </c>
      <c r="F59" s="48">
        <v>7</v>
      </c>
      <c r="G59" s="48">
        <v>2</v>
      </c>
      <c r="H59" s="48">
        <v>11</v>
      </c>
      <c r="I59" s="48">
        <v>5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</row>
    <row r="60" spans="1:43" ht="12.75">
      <c r="A60" s="47">
        <v>56</v>
      </c>
      <c r="B60" s="48" t="s">
        <v>190</v>
      </c>
      <c r="C60" s="48" t="s">
        <v>194</v>
      </c>
      <c r="D60" s="48">
        <v>11</v>
      </c>
      <c r="E60" s="48">
        <v>3</v>
      </c>
      <c r="F60" s="48">
        <v>3</v>
      </c>
      <c r="G60" s="48">
        <v>1</v>
      </c>
      <c r="H60" s="48">
        <v>8</v>
      </c>
      <c r="I60" s="48">
        <v>2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1:43" ht="12.75">
      <c r="A61" s="47">
        <v>57</v>
      </c>
      <c r="B61" s="48" t="s">
        <v>190</v>
      </c>
      <c r="C61" s="48" t="s">
        <v>195</v>
      </c>
      <c r="D61" s="48">
        <v>30</v>
      </c>
      <c r="E61" s="48">
        <v>3</v>
      </c>
      <c r="F61" s="48">
        <v>12</v>
      </c>
      <c r="G61" s="48">
        <v>1</v>
      </c>
      <c r="H61" s="48">
        <v>18</v>
      </c>
      <c r="I61" s="48">
        <v>2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</row>
    <row r="62" spans="1:43" ht="12.75">
      <c r="A62" s="47">
        <v>58</v>
      </c>
      <c r="B62" s="48" t="s">
        <v>190</v>
      </c>
      <c r="C62" s="48" t="s">
        <v>196</v>
      </c>
      <c r="D62" s="48">
        <v>30</v>
      </c>
      <c r="E62" s="48">
        <v>7</v>
      </c>
      <c r="F62" s="48">
        <v>11</v>
      </c>
      <c r="G62" s="48">
        <v>2</v>
      </c>
      <c r="H62" s="48">
        <v>19</v>
      </c>
      <c r="I62" s="48">
        <v>5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3" ht="12.75">
      <c r="A63" s="47">
        <v>59</v>
      </c>
      <c r="B63" s="48" t="s">
        <v>190</v>
      </c>
      <c r="C63" s="48" t="s">
        <v>197</v>
      </c>
      <c r="D63" s="48">
        <v>31</v>
      </c>
      <c r="E63" s="48">
        <v>8</v>
      </c>
      <c r="F63" s="48">
        <v>5</v>
      </c>
      <c r="G63" s="48">
        <v>1</v>
      </c>
      <c r="H63" s="48">
        <v>26</v>
      </c>
      <c r="I63" s="48">
        <v>7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</row>
    <row r="64" spans="1:43" ht="12.75">
      <c r="A64" s="47">
        <v>60</v>
      </c>
      <c r="B64" s="48" t="s">
        <v>190</v>
      </c>
      <c r="C64" s="48" t="s">
        <v>198</v>
      </c>
      <c r="D64" s="48">
        <v>55</v>
      </c>
      <c r="E64" s="48">
        <v>0</v>
      </c>
      <c r="F64" s="48">
        <v>23</v>
      </c>
      <c r="G64" s="48">
        <v>0</v>
      </c>
      <c r="H64" s="48">
        <v>32</v>
      </c>
      <c r="I64" s="48">
        <v>0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3" ht="12.75">
      <c r="A65" s="47">
        <v>61</v>
      </c>
      <c r="B65" s="48" t="s">
        <v>190</v>
      </c>
      <c r="C65" s="48" t="s">
        <v>199</v>
      </c>
      <c r="D65" s="48">
        <v>17</v>
      </c>
      <c r="E65" s="48">
        <v>5</v>
      </c>
      <c r="F65" s="48">
        <v>3</v>
      </c>
      <c r="G65" s="48">
        <v>0</v>
      </c>
      <c r="H65" s="48">
        <v>14</v>
      </c>
      <c r="I65" s="48">
        <v>5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3" ht="12.75">
      <c r="A66" s="47">
        <v>62</v>
      </c>
      <c r="B66" s="48" t="s">
        <v>200</v>
      </c>
      <c r="C66" s="48" t="s">
        <v>201</v>
      </c>
      <c r="D66" s="48">
        <v>82</v>
      </c>
      <c r="E66" s="48">
        <v>21</v>
      </c>
      <c r="F66" s="48">
        <v>42</v>
      </c>
      <c r="G66" s="48">
        <v>9</v>
      </c>
      <c r="H66" s="48">
        <v>40</v>
      </c>
      <c r="I66" s="48">
        <v>12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</row>
    <row r="67" spans="1:43" ht="12.75">
      <c r="A67" s="47">
        <v>63</v>
      </c>
      <c r="B67" s="48" t="s">
        <v>202</v>
      </c>
      <c r="C67" s="48" t="s">
        <v>203</v>
      </c>
      <c r="D67" s="48">
        <v>54</v>
      </c>
      <c r="E67" s="48">
        <v>16</v>
      </c>
      <c r="F67" s="48">
        <v>25</v>
      </c>
      <c r="G67" s="48">
        <v>5</v>
      </c>
      <c r="H67" s="48">
        <v>29</v>
      </c>
      <c r="I67" s="48">
        <v>11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</row>
    <row r="68" spans="1:43" ht="12.75">
      <c r="A68" s="47">
        <v>64</v>
      </c>
      <c r="B68" s="48" t="s">
        <v>202</v>
      </c>
      <c r="C68" s="48" t="s">
        <v>204</v>
      </c>
      <c r="D68" s="48">
        <v>28</v>
      </c>
      <c r="E68" s="48">
        <v>10</v>
      </c>
      <c r="F68" s="48">
        <v>17</v>
      </c>
      <c r="G68" s="48">
        <v>4</v>
      </c>
      <c r="H68" s="48">
        <v>11</v>
      </c>
      <c r="I68" s="48">
        <v>6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:43" ht="12.75">
      <c r="A69" s="47">
        <v>65</v>
      </c>
      <c r="B69" s="48" t="s">
        <v>205</v>
      </c>
      <c r="C69" s="48" t="s">
        <v>206</v>
      </c>
      <c r="D69" s="48">
        <v>54</v>
      </c>
      <c r="E69" s="48">
        <v>9</v>
      </c>
      <c r="F69" s="48">
        <v>30</v>
      </c>
      <c r="G69" s="48">
        <v>4</v>
      </c>
      <c r="H69" s="48">
        <v>24</v>
      </c>
      <c r="I69" s="48">
        <v>5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</row>
    <row r="70" spans="1:43" ht="12.75">
      <c r="A70" s="47">
        <v>66</v>
      </c>
      <c r="B70" s="48" t="s">
        <v>207</v>
      </c>
      <c r="C70" s="48" t="s">
        <v>208</v>
      </c>
      <c r="D70" s="48">
        <v>32</v>
      </c>
      <c r="E70" s="48">
        <v>13</v>
      </c>
      <c r="F70" s="48">
        <v>9</v>
      </c>
      <c r="G70" s="48">
        <v>2</v>
      </c>
      <c r="H70" s="48">
        <v>23</v>
      </c>
      <c r="I70" s="48">
        <v>11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</row>
    <row r="71" spans="1:43" ht="12.75">
      <c r="A71" s="47">
        <v>67</v>
      </c>
      <c r="B71" s="48" t="s">
        <v>207</v>
      </c>
      <c r="C71" s="48" t="s">
        <v>209</v>
      </c>
      <c r="D71" s="48">
        <v>28</v>
      </c>
      <c r="E71" s="48">
        <v>9</v>
      </c>
      <c r="F71" s="48">
        <v>11</v>
      </c>
      <c r="G71" s="48">
        <v>3</v>
      </c>
      <c r="H71" s="48">
        <v>17</v>
      </c>
      <c r="I71" s="48">
        <v>6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</row>
    <row r="72" spans="1:43" ht="12.75">
      <c r="A72" s="47">
        <v>68</v>
      </c>
      <c r="B72" s="48" t="s">
        <v>207</v>
      </c>
      <c r="C72" s="48" t="s">
        <v>210</v>
      </c>
      <c r="D72" s="48">
        <v>58</v>
      </c>
      <c r="E72" s="48">
        <v>18</v>
      </c>
      <c r="F72" s="48">
        <v>21</v>
      </c>
      <c r="G72" s="48">
        <v>4</v>
      </c>
      <c r="H72" s="48">
        <v>37</v>
      </c>
      <c r="I72" s="48">
        <v>14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</row>
    <row r="73" spans="1:43" ht="12.75">
      <c r="A73" s="47">
        <v>69</v>
      </c>
      <c r="B73" s="48" t="s">
        <v>207</v>
      </c>
      <c r="C73" s="48" t="s">
        <v>211</v>
      </c>
      <c r="D73" s="48">
        <v>15</v>
      </c>
      <c r="E73" s="48">
        <v>0</v>
      </c>
      <c r="F73" s="48">
        <v>5</v>
      </c>
      <c r="G73" s="48">
        <v>0</v>
      </c>
      <c r="H73" s="48">
        <v>10</v>
      </c>
      <c r="I73" s="48">
        <v>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</row>
    <row r="74" spans="1:43" ht="12.75">
      <c r="A74" s="47">
        <v>70</v>
      </c>
      <c r="B74" s="48" t="s">
        <v>207</v>
      </c>
      <c r="C74" s="48" t="s">
        <v>212</v>
      </c>
      <c r="D74" s="48">
        <v>34</v>
      </c>
      <c r="E74" s="48">
        <v>8</v>
      </c>
      <c r="F74" s="48">
        <v>13</v>
      </c>
      <c r="G74" s="48">
        <v>2</v>
      </c>
      <c r="H74" s="48">
        <v>21</v>
      </c>
      <c r="I74" s="48">
        <v>6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</row>
    <row r="75" spans="1:43" ht="12.75">
      <c r="A75" s="47">
        <v>71</v>
      </c>
      <c r="B75" s="48" t="s">
        <v>213</v>
      </c>
      <c r="C75" s="48" t="s">
        <v>214</v>
      </c>
      <c r="D75" s="48">
        <v>44</v>
      </c>
      <c r="E75" s="48">
        <v>15</v>
      </c>
      <c r="F75" s="48">
        <v>15</v>
      </c>
      <c r="G75" s="48">
        <v>1</v>
      </c>
      <c r="H75" s="48">
        <v>29</v>
      </c>
      <c r="I75" s="48">
        <v>14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</row>
    <row r="76" spans="1:43" ht="12.75">
      <c r="A76" s="47">
        <v>72</v>
      </c>
      <c r="B76" s="48" t="s">
        <v>213</v>
      </c>
      <c r="C76" s="48" t="s">
        <v>215</v>
      </c>
      <c r="D76" s="48">
        <v>52</v>
      </c>
      <c r="E76" s="48">
        <v>27</v>
      </c>
      <c r="F76" s="48">
        <v>19</v>
      </c>
      <c r="G76" s="48">
        <v>10</v>
      </c>
      <c r="H76" s="48">
        <v>33</v>
      </c>
      <c r="I76" s="48">
        <v>17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</row>
    <row r="77" spans="1:43" ht="12.75">
      <c r="A77" s="47">
        <v>73</v>
      </c>
      <c r="B77" s="48" t="s">
        <v>216</v>
      </c>
      <c r="C77" s="48" t="s">
        <v>217</v>
      </c>
      <c r="D77" s="48">
        <v>15</v>
      </c>
      <c r="E77" s="48">
        <v>5</v>
      </c>
      <c r="F77" s="48">
        <v>7</v>
      </c>
      <c r="G77" s="48">
        <v>1</v>
      </c>
      <c r="H77" s="48">
        <v>8</v>
      </c>
      <c r="I77" s="48">
        <v>4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</row>
    <row r="78" spans="1:43" ht="12.75">
      <c r="A78" s="47">
        <v>74</v>
      </c>
      <c r="B78" s="48" t="s">
        <v>216</v>
      </c>
      <c r="C78" s="48" t="s">
        <v>218</v>
      </c>
      <c r="D78" s="48">
        <v>165</v>
      </c>
      <c r="E78" s="48">
        <v>57</v>
      </c>
      <c r="F78" s="48">
        <v>59</v>
      </c>
      <c r="G78" s="48">
        <v>18</v>
      </c>
      <c r="H78" s="48">
        <v>106</v>
      </c>
      <c r="I78" s="48">
        <v>39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</row>
    <row r="79" spans="1:43" ht="12.75">
      <c r="A79" s="47">
        <v>75</v>
      </c>
      <c r="B79" s="48" t="s">
        <v>216</v>
      </c>
      <c r="C79" s="48" t="s">
        <v>219</v>
      </c>
      <c r="D79" s="48">
        <v>15</v>
      </c>
      <c r="E79" s="48">
        <v>1</v>
      </c>
      <c r="F79" s="48">
        <v>8</v>
      </c>
      <c r="G79" s="48">
        <v>1</v>
      </c>
      <c r="H79" s="48">
        <v>7</v>
      </c>
      <c r="I79" s="48">
        <v>0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1:43" ht="12.75">
      <c r="A80" s="47">
        <v>76</v>
      </c>
      <c r="B80" s="48" t="s">
        <v>220</v>
      </c>
      <c r="C80" s="48" t="s">
        <v>221</v>
      </c>
      <c r="D80" s="48">
        <v>376</v>
      </c>
      <c r="E80" s="48">
        <v>165</v>
      </c>
      <c r="F80" s="48">
        <v>146</v>
      </c>
      <c r="G80" s="48">
        <v>46</v>
      </c>
      <c r="H80" s="48">
        <v>230</v>
      </c>
      <c r="I80" s="48">
        <v>119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</row>
    <row r="81" spans="1:43" ht="12.75">
      <c r="A81" s="47">
        <v>77</v>
      </c>
      <c r="B81" s="48" t="s">
        <v>222</v>
      </c>
      <c r="C81" s="48" t="s">
        <v>223</v>
      </c>
      <c r="D81" s="48">
        <v>44</v>
      </c>
      <c r="E81" s="48">
        <v>9</v>
      </c>
      <c r="F81" s="48">
        <v>13</v>
      </c>
      <c r="G81" s="48">
        <v>1</v>
      </c>
      <c r="H81" s="48">
        <v>31</v>
      </c>
      <c r="I81" s="48">
        <v>8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</row>
    <row r="82" spans="1:43" ht="12.75">
      <c r="A82" s="47">
        <v>78</v>
      </c>
      <c r="B82" s="48" t="s">
        <v>224</v>
      </c>
      <c r="C82" s="48" t="s">
        <v>225</v>
      </c>
      <c r="D82" s="48">
        <v>123</v>
      </c>
      <c r="E82" s="48">
        <v>17</v>
      </c>
      <c r="F82" s="48">
        <v>42</v>
      </c>
      <c r="G82" s="48">
        <v>12</v>
      </c>
      <c r="H82" s="48">
        <v>81</v>
      </c>
      <c r="I82" s="48">
        <v>5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</row>
    <row r="83" spans="1:43" s="53" customFormat="1" ht="13.5" customHeight="1">
      <c r="A83" s="213" t="s">
        <v>226</v>
      </c>
      <c r="B83" s="213"/>
      <c r="C83" s="50" t="s">
        <v>50</v>
      </c>
      <c r="D83" s="51">
        <f aca="true" t="shared" si="0" ref="D83:I83">SUM(D5:D82)</f>
        <v>5472</v>
      </c>
      <c r="E83" s="51">
        <f t="shared" si="0"/>
        <v>1441</v>
      </c>
      <c r="F83" s="51">
        <f t="shared" si="0"/>
        <v>2122</v>
      </c>
      <c r="G83" s="51">
        <f t="shared" si="0"/>
        <v>401</v>
      </c>
      <c r="H83" s="51">
        <f t="shared" si="0"/>
        <v>3350</v>
      </c>
      <c r="I83" s="51">
        <f t="shared" si="0"/>
        <v>1040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</row>
    <row r="84" spans="1:43" ht="12" customHeight="1">
      <c r="A84" s="210"/>
      <c r="B84" s="210"/>
      <c r="C84" s="210"/>
      <c r="D84" s="210"/>
      <c r="E84" s="210"/>
      <c r="F84" s="210"/>
      <c r="G84" s="210"/>
      <c r="H84" s="210"/>
      <c r="I84" s="210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</row>
    <row r="85" spans="1:43" s="56" customFormat="1" ht="12.75">
      <c r="A85" s="54">
        <v>1</v>
      </c>
      <c r="B85" s="55" t="s">
        <v>118</v>
      </c>
      <c r="C85" s="55" t="s">
        <v>227</v>
      </c>
      <c r="D85" s="55">
        <v>11</v>
      </c>
      <c r="E85" s="55">
        <v>0</v>
      </c>
      <c r="F85" s="55">
        <v>6</v>
      </c>
      <c r="G85" s="55">
        <v>0</v>
      </c>
      <c r="H85" s="55">
        <v>5</v>
      </c>
      <c r="I85" s="55">
        <v>0</v>
      </c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</row>
    <row r="86" spans="1:43" ht="12.75">
      <c r="A86" s="47">
        <v>2</v>
      </c>
      <c r="B86" s="48" t="s">
        <v>228</v>
      </c>
      <c r="C86" s="48" t="s">
        <v>229</v>
      </c>
      <c r="D86" s="48">
        <v>255</v>
      </c>
      <c r="E86" s="48">
        <v>13</v>
      </c>
      <c r="F86" s="48">
        <v>141</v>
      </c>
      <c r="G86" s="48">
        <v>2</v>
      </c>
      <c r="H86" s="48">
        <v>114</v>
      </c>
      <c r="I86" s="48">
        <v>11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</row>
    <row r="87" spans="1:43" ht="12.75">
      <c r="A87" s="54">
        <v>3</v>
      </c>
      <c r="B87" s="55" t="s">
        <v>120</v>
      </c>
      <c r="C87" s="55" t="s">
        <v>230</v>
      </c>
      <c r="D87" s="55">
        <v>55</v>
      </c>
      <c r="E87" s="55">
        <v>35</v>
      </c>
      <c r="F87" s="55">
        <v>25</v>
      </c>
      <c r="G87" s="55">
        <v>12</v>
      </c>
      <c r="H87" s="55">
        <v>30</v>
      </c>
      <c r="I87" s="55">
        <v>23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</row>
    <row r="88" spans="1:43" ht="12.75">
      <c r="A88" s="54">
        <v>4</v>
      </c>
      <c r="B88" s="55" t="s">
        <v>124</v>
      </c>
      <c r="C88" s="55" t="s">
        <v>231</v>
      </c>
      <c r="D88" s="55">
        <v>25</v>
      </c>
      <c r="E88" s="55">
        <v>2</v>
      </c>
      <c r="F88" s="55">
        <v>22</v>
      </c>
      <c r="G88" s="55">
        <v>2</v>
      </c>
      <c r="H88" s="55">
        <v>3</v>
      </c>
      <c r="I88" s="55">
        <v>0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</row>
    <row r="89" spans="1:43" ht="12.75">
      <c r="A89" s="59">
        <v>5</v>
      </c>
      <c r="B89" s="49" t="s">
        <v>126</v>
      </c>
      <c r="C89" s="49" t="s">
        <v>232</v>
      </c>
      <c r="D89" s="49">
        <v>232</v>
      </c>
      <c r="E89" s="49">
        <v>26</v>
      </c>
      <c r="F89" s="49">
        <v>118</v>
      </c>
      <c r="G89" s="49">
        <v>8</v>
      </c>
      <c r="H89" s="49">
        <v>114</v>
      </c>
      <c r="I89" s="49">
        <v>18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</row>
    <row r="90" spans="1:43" ht="12.75">
      <c r="A90" s="54">
        <v>6</v>
      </c>
      <c r="B90" s="55" t="s">
        <v>126</v>
      </c>
      <c r="C90" s="55" t="s">
        <v>233</v>
      </c>
      <c r="D90" s="55">
        <v>194</v>
      </c>
      <c r="E90" s="55">
        <v>80</v>
      </c>
      <c r="F90" s="55">
        <v>69</v>
      </c>
      <c r="G90" s="55">
        <v>22</v>
      </c>
      <c r="H90" s="55">
        <v>125</v>
      </c>
      <c r="I90" s="55">
        <v>58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</row>
    <row r="91" spans="1:43" ht="12.75">
      <c r="A91" s="47">
        <v>7</v>
      </c>
      <c r="B91" s="48" t="s">
        <v>126</v>
      </c>
      <c r="C91" s="48" t="s">
        <v>234</v>
      </c>
      <c r="D91" s="48">
        <v>55</v>
      </c>
      <c r="E91" s="48">
        <v>7</v>
      </c>
      <c r="F91" s="48">
        <v>41</v>
      </c>
      <c r="G91" s="48">
        <v>4</v>
      </c>
      <c r="H91" s="48">
        <v>14</v>
      </c>
      <c r="I91" s="48">
        <v>3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</row>
    <row r="92" spans="1:43" ht="12.75">
      <c r="A92" s="54">
        <v>8</v>
      </c>
      <c r="B92" s="55" t="s">
        <v>126</v>
      </c>
      <c r="C92" s="55" t="s">
        <v>235</v>
      </c>
      <c r="D92" s="55">
        <v>369</v>
      </c>
      <c r="E92" s="55">
        <v>69</v>
      </c>
      <c r="F92" s="55">
        <v>124</v>
      </c>
      <c r="G92" s="55">
        <v>9</v>
      </c>
      <c r="H92" s="55">
        <v>245</v>
      </c>
      <c r="I92" s="55">
        <v>60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</row>
    <row r="93" spans="1:43" ht="12.75">
      <c r="A93" s="47">
        <v>9</v>
      </c>
      <c r="B93" s="48" t="s">
        <v>135</v>
      </c>
      <c r="C93" s="48" t="s">
        <v>236</v>
      </c>
      <c r="D93" s="48">
        <v>201</v>
      </c>
      <c r="E93" s="48">
        <v>201</v>
      </c>
      <c r="F93" s="48">
        <v>113</v>
      </c>
      <c r="G93" s="48">
        <v>113</v>
      </c>
      <c r="H93" s="48">
        <v>88</v>
      </c>
      <c r="I93" s="48">
        <v>88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</row>
    <row r="94" spans="1:43" ht="12.75">
      <c r="A94" s="47">
        <v>10</v>
      </c>
      <c r="B94" s="48" t="s">
        <v>144</v>
      </c>
      <c r="C94" s="48" t="s">
        <v>237</v>
      </c>
      <c r="D94" s="48">
        <v>127</v>
      </c>
      <c r="E94" s="48">
        <v>4</v>
      </c>
      <c r="F94" s="48">
        <v>82</v>
      </c>
      <c r="G94" s="48">
        <v>2</v>
      </c>
      <c r="H94" s="48">
        <v>45</v>
      </c>
      <c r="I94" s="48">
        <v>2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</row>
    <row r="95" spans="1:43" ht="12.75">
      <c r="A95" s="47">
        <v>11</v>
      </c>
      <c r="B95" s="48" t="s">
        <v>148</v>
      </c>
      <c r="C95" s="48" t="s">
        <v>238</v>
      </c>
      <c r="D95" s="48">
        <v>25</v>
      </c>
      <c r="E95" s="48">
        <v>5</v>
      </c>
      <c r="F95" s="48">
        <v>16</v>
      </c>
      <c r="G95" s="48">
        <v>2</v>
      </c>
      <c r="H95" s="48">
        <v>9</v>
      </c>
      <c r="I95" s="48">
        <v>3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</row>
    <row r="96" spans="1:43" ht="12.75">
      <c r="A96" s="47">
        <v>12</v>
      </c>
      <c r="B96" s="48" t="s">
        <v>148</v>
      </c>
      <c r="C96" s="48" t="s">
        <v>239</v>
      </c>
      <c r="D96" s="48">
        <v>65</v>
      </c>
      <c r="E96" s="48">
        <v>17</v>
      </c>
      <c r="F96" s="48">
        <v>17</v>
      </c>
      <c r="G96" s="48">
        <v>3</v>
      </c>
      <c r="H96" s="48">
        <v>48</v>
      </c>
      <c r="I96" s="48">
        <v>14</v>
      </c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</row>
    <row r="97" spans="1:43" ht="12.75">
      <c r="A97" s="54">
        <v>13</v>
      </c>
      <c r="B97" s="55" t="s">
        <v>148</v>
      </c>
      <c r="C97" s="55" t="s">
        <v>240</v>
      </c>
      <c r="D97" s="55">
        <v>12</v>
      </c>
      <c r="E97" s="55">
        <v>0</v>
      </c>
      <c r="F97" s="55">
        <v>9</v>
      </c>
      <c r="G97" s="55">
        <v>0</v>
      </c>
      <c r="H97" s="55">
        <v>3</v>
      </c>
      <c r="I97" s="55">
        <v>0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</row>
    <row r="98" spans="1:43" ht="12.75">
      <c r="A98" s="47">
        <v>14</v>
      </c>
      <c r="B98" s="48" t="s">
        <v>152</v>
      </c>
      <c r="C98" s="48" t="s">
        <v>241</v>
      </c>
      <c r="D98" s="48">
        <v>178</v>
      </c>
      <c r="E98" s="48">
        <v>24</v>
      </c>
      <c r="F98" s="48">
        <v>77</v>
      </c>
      <c r="G98" s="48">
        <v>8</v>
      </c>
      <c r="H98" s="48">
        <v>101</v>
      </c>
      <c r="I98" s="48">
        <v>16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</row>
    <row r="99" spans="1:43" ht="12.75">
      <c r="A99" s="54">
        <v>15</v>
      </c>
      <c r="B99" s="55" t="s">
        <v>152</v>
      </c>
      <c r="C99" s="55" t="s">
        <v>242</v>
      </c>
      <c r="D99" s="55">
        <v>92</v>
      </c>
      <c r="E99" s="55">
        <v>11</v>
      </c>
      <c r="F99" s="55">
        <v>58</v>
      </c>
      <c r="G99" s="55">
        <v>3</v>
      </c>
      <c r="H99" s="55">
        <v>34</v>
      </c>
      <c r="I99" s="55">
        <v>8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</row>
    <row r="100" spans="1:43" ht="12.75">
      <c r="A100" s="54">
        <v>16</v>
      </c>
      <c r="B100" s="55" t="s">
        <v>152</v>
      </c>
      <c r="C100" s="55" t="s">
        <v>243</v>
      </c>
      <c r="D100" s="55">
        <v>72</v>
      </c>
      <c r="E100" s="55">
        <v>0</v>
      </c>
      <c r="F100" s="55">
        <v>51</v>
      </c>
      <c r="G100" s="55">
        <v>0</v>
      </c>
      <c r="H100" s="55">
        <v>21</v>
      </c>
      <c r="I100" s="55">
        <v>0</v>
      </c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</row>
    <row r="101" spans="1:43" ht="12.75">
      <c r="A101" s="47">
        <v>17</v>
      </c>
      <c r="B101" s="48" t="s">
        <v>154</v>
      </c>
      <c r="C101" s="48" t="s">
        <v>244</v>
      </c>
      <c r="D101" s="48">
        <v>96</v>
      </c>
      <c r="E101" s="48">
        <v>18</v>
      </c>
      <c r="F101" s="48">
        <v>64</v>
      </c>
      <c r="G101" s="48">
        <v>12</v>
      </c>
      <c r="H101" s="48">
        <v>32</v>
      </c>
      <c r="I101" s="48">
        <v>6</v>
      </c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</row>
    <row r="102" spans="1:43" ht="12.75">
      <c r="A102" s="47">
        <v>18</v>
      </c>
      <c r="B102" s="48" t="s">
        <v>156</v>
      </c>
      <c r="C102" s="48" t="s">
        <v>245</v>
      </c>
      <c r="D102" s="48">
        <v>305</v>
      </c>
      <c r="E102" s="48">
        <v>13</v>
      </c>
      <c r="F102" s="48">
        <v>157</v>
      </c>
      <c r="G102" s="48">
        <v>6</v>
      </c>
      <c r="H102" s="48">
        <v>148</v>
      </c>
      <c r="I102" s="48">
        <v>7</v>
      </c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</row>
    <row r="103" spans="1:43" ht="12.75">
      <c r="A103" s="47">
        <v>19</v>
      </c>
      <c r="B103" s="48" t="s">
        <v>163</v>
      </c>
      <c r="C103" s="48" t="s">
        <v>246</v>
      </c>
      <c r="D103" s="48">
        <v>148</v>
      </c>
      <c r="E103" s="48">
        <v>1</v>
      </c>
      <c r="F103" s="48">
        <v>76</v>
      </c>
      <c r="G103" s="48">
        <v>1</v>
      </c>
      <c r="H103" s="48">
        <v>72</v>
      </c>
      <c r="I103" s="48">
        <v>0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</row>
    <row r="104" spans="1:43" ht="12.75">
      <c r="A104" s="54">
        <v>20</v>
      </c>
      <c r="B104" s="55" t="s">
        <v>169</v>
      </c>
      <c r="C104" s="55" t="s">
        <v>247</v>
      </c>
      <c r="D104" s="55">
        <v>8</v>
      </c>
      <c r="E104" s="55">
        <v>0</v>
      </c>
      <c r="F104" s="55">
        <v>6</v>
      </c>
      <c r="G104" s="55">
        <v>0</v>
      </c>
      <c r="H104" s="55">
        <v>2</v>
      </c>
      <c r="I104" s="55">
        <v>0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</row>
    <row r="105" spans="1:43" ht="12.75">
      <c r="A105" s="47">
        <v>21</v>
      </c>
      <c r="B105" s="48" t="s">
        <v>169</v>
      </c>
      <c r="C105" s="48" t="s">
        <v>248</v>
      </c>
      <c r="D105" s="48">
        <v>144</v>
      </c>
      <c r="E105" s="48">
        <v>3</v>
      </c>
      <c r="F105" s="48">
        <v>77</v>
      </c>
      <c r="G105" s="48">
        <v>2</v>
      </c>
      <c r="H105" s="48">
        <v>67</v>
      </c>
      <c r="I105" s="48">
        <v>1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</row>
    <row r="106" spans="1:43" ht="12.75">
      <c r="A106" s="47">
        <v>22</v>
      </c>
      <c r="B106" s="48" t="s">
        <v>173</v>
      </c>
      <c r="C106" s="48" t="s">
        <v>249</v>
      </c>
      <c r="D106" s="48">
        <v>90</v>
      </c>
      <c r="E106" s="48">
        <v>10</v>
      </c>
      <c r="F106" s="48">
        <v>36</v>
      </c>
      <c r="G106" s="48">
        <v>4</v>
      </c>
      <c r="H106" s="48">
        <v>54</v>
      </c>
      <c r="I106" s="48">
        <v>6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</row>
    <row r="107" spans="1:43" ht="12.75">
      <c r="A107" s="47">
        <v>23</v>
      </c>
      <c r="B107" s="48" t="s">
        <v>177</v>
      </c>
      <c r="C107" s="48" t="s">
        <v>250</v>
      </c>
      <c r="D107" s="48">
        <v>81</v>
      </c>
      <c r="E107" s="48">
        <v>5</v>
      </c>
      <c r="F107" s="48">
        <v>42</v>
      </c>
      <c r="G107" s="48">
        <v>0</v>
      </c>
      <c r="H107" s="48">
        <v>39</v>
      </c>
      <c r="I107" s="48">
        <v>5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</row>
    <row r="108" spans="1:43" ht="12.75">
      <c r="A108" s="47">
        <v>24</v>
      </c>
      <c r="B108" s="48" t="s">
        <v>177</v>
      </c>
      <c r="C108" s="48" t="s">
        <v>251</v>
      </c>
      <c r="D108" s="48">
        <v>273</v>
      </c>
      <c r="E108" s="48">
        <v>91</v>
      </c>
      <c r="F108" s="48">
        <v>143</v>
      </c>
      <c r="G108" s="48">
        <v>42</v>
      </c>
      <c r="H108" s="48">
        <v>130</v>
      </c>
      <c r="I108" s="48">
        <v>49</v>
      </c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</row>
    <row r="109" spans="1:43" ht="12.75">
      <c r="A109" s="47">
        <v>25</v>
      </c>
      <c r="B109" s="48" t="s">
        <v>188</v>
      </c>
      <c r="C109" s="48" t="s">
        <v>252</v>
      </c>
      <c r="D109" s="48">
        <v>75</v>
      </c>
      <c r="E109" s="48">
        <v>24</v>
      </c>
      <c r="F109" s="48">
        <v>50</v>
      </c>
      <c r="G109" s="48">
        <v>15</v>
      </c>
      <c r="H109" s="48">
        <v>25</v>
      </c>
      <c r="I109" s="48">
        <v>9</v>
      </c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</row>
    <row r="110" spans="1:43" ht="12.75">
      <c r="A110" s="47">
        <v>26</v>
      </c>
      <c r="B110" s="48" t="s">
        <v>190</v>
      </c>
      <c r="C110" s="48" t="s">
        <v>253</v>
      </c>
      <c r="D110" s="48">
        <v>58</v>
      </c>
      <c r="E110" s="48">
        <v>0</v>
      </c>
      <c r="F110" s="48">
        <v>27</v>
      </c>
      <c r="G110" s="48">
        <v>0</v>
      </c>
      <c r="H110" s="48">
        <v>31</v>
      </c>
      <c r="I110" s="48">
        <v>0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</row>
    <row r="111" spans="1:43" ht="12.75">
      <c r="A111" s="47">
        <v>27</v>
      </c>
      <c r="B111" s="48" t="s">
        <v>200</v>
      </c>
      <c r="C111" s="48" t="s">
        <v>254</v>
      </c>
      <c r="D111" s="48">
        <v>99</v>
      </c>
      <c r="E111" s="48">
        <v>14</v>
      </c>
      <c r="F111" s="48">
        <v>56</v>
      </c>
      <c r="G111" s="48">
        <v>3</v>
      </c>
      <c r="H111" s="48">
        <v>43</v>
      </c>
      <c r="I111" s="48">
        <v>11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</row>
    <row r="112" spans="1:43" ht="12.75">
      <c r="A112" s="47">
        <v>28</v>
      </c>
      <c r="B112" s="48" t="s">
        <v>207</v>
      </c>
      <c r="C112" s="48" t="s">
        <v>255</v>
      </c>
      <c r="D112" s="48">
        <v>198</v>
      </c>
      <c r="E112" s="48">
        <v>35</v>
      </c>
      <c r="F112" s="48">
        <v>105</v>
      </c>
      <c r="G112" s="48">
        <v>15</v>
      </c>
      <c r="H112" s="48">
        <v>93</v>
      </c>
      <c r="I112" s="48">
        <v>20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</row>
    <row r="113" spans="1:43" s="56" customFormat="1" ht="12.75">
      <c r="A113" s="59">
        <v>29</v>
      </c>
      <c r="B113" s="49" t="s">
        <v>207</v>
      </c>
      <c r="C113" s="49" t="s">
        <v>256</v>
      </c>
      <c r="D113" s="49">
        <v>42</v>
      </c>
      <c r="E113" s="49">
        <v>4</v>
      </c>
      <c r="F113" s="49">
        <v>23</v>
      </c>
      <c r="G113" s="49">
        <v>3</v>
      </c>
      <c r="H113" s="49">
        <v>19</v>
      </c>
      <c r="I113" s="49">
        <v>1</v>
      </c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1:43" s="56" customFormat="1" ht="12.75">
      <c r="A114" s="59">
        <v>30</v>
      </c>
      <c r="B114" s="49" t="s">
        <v>207</v>
      </c>
      <c r="C114" s="49" t="s">
        <v>257</v>
      </c>
      <c r="D114" s="49">
        <v>299</v>
      </c>
      <c r="E114" s="49">
        <v>18</v>
      </c>
      <c r="F114" s="49">
        <v>149</v>
      </c>
      <c r="G114" s="49">
        <v>7</v>
      </c>
      <c r="H114" s="49">
        <v>150</v>
      </c>
      <c r="I114" s="49">
        <v>11</v>
      </c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1:43" s="56" customFormat="1" ht="12.75">
      <c r="A115" s="59">
        <v>31</v>
      </c>
      <c r="B115" s="49" t="s">
        <v>216</v>
      </c>
      <c r="C115" s="49" t="s">
        <v>258</v>
      </c>
      <c r="D115" s="49">
        <v>113</v>
      </c>
      <c r="E115" s="49">
        <v>20</v>
      </c>
      <c r="F115" s="49">
        <v>55</v>
      </c>
      <c r="G115" s="49">
        <v>13</v>
      </c>
      <c r="H115" s="49">
        <v>58</v>
      </c>
      <c r="I115" s="49">
        <v>7</v>
      </c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1:43" ht="12.75">
      <c r="A116" s="47">
        <v>32</v>
      </c>
      <c r="B116" s="48" t="s">
        <v>216</v>
      </c>
      <c r="C116" s="48" t="s">
        <v>259</v>
      </c>
      <c r="D116" s="48">
        <v>100</v>
      </c>
      <c r="E116" s="48">
        <v>18</v>
      </c>
      <c r="F116" s="48">
        <v>49</v>
      </c>
      <c r="G116" s="48">
        <v>0</v>
      </c>
      <c r="H116" s="48">
        <v>51</v>
      </c>
      <c r="I116" s="48">
        <v>18</v>
      </c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</row>
    <row r="117" spans="1:43" ht="12.75">
      <c r="A117" s="47">
        <v>33</v>
      </c>
      <c r="B117" s="48" t="s">
        <v>220</v>
      </c>
      <c r="C117" s="48" t="s">
        <v>260</v>
      </c>
      <c r="D117" s="48">
        <v>147</v>
      </c>
      <c r="E117" s="48">
        <v>14</v>
      </c>
      <c r="F117" s="48">
        <v>100</v>
      </c>
      <c r="G117" s="48">
        <v>6</v>
      </c>
      <c r="H117" s="48">
        <v>47</v>
      </c>
      <c r="I117" s="48">
        <v>8</v>
      </c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</row>
    <row r="118" spans="1:43" ht="12.75">
      <c r="A118" s="47">
        <v>34</v>
      </c>
      <c r="B118" s="48" t="s">
        <v>222</v>
      </c>
      <c r="C118" s="48" t="s">
        <v>261</v>
      </c>
      <c r="D118" s="48">
        <v>88</v>
      </c>
      <c r="E118" s="48">
        <v>2</v>
      </c>
      <c r="F118" s="48">
        <v>44</v>
      </c>
      <c r="G118" s="48">
        <v>0</v>
      </c>
      <c r="H118" s="48">
        <v>44</v>
      </c>
      <c r="I118" s="48">
        <v>2</v>
      </c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</row>
    <row r="119" spans="1:43" ht="12.75">
      <c r="A119" s="47">
        <v>35</v>
      </c>
      <c r="B119" s="48" t="s">
        <v>224</v>
      </c>
      <c r="C119" s="48" t="s">
        <v>262</v>
      </c>
      <c r="D119" s="48">
        <v>239</v>
      </c>
      <c r="E119" s="48">
        <v>6</v>
      </c>
      <c r="F119" s="48">
        <v>107</v>
      </c>
      <c r="G119" s="48">
        <v>1</v>
      </c>
      <c r="H119" s="48">
        <v>132</v>
      </c>
      <c r="I119" s="48">
        <v>5</v>
      </c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</row>
    <row r="120" spans="1:43" ht="12.75">
      <c r="A120" s="47">
        <v>36</v>
      </c>
      <c r="B120" s="48" t="s">
        <v>263</v>
      </c>
      <c r="C120" s="48" t="s">
        <v>264</v>
      </c>
      <c r="D120" s="48">
        <v>75</v>
      </c>
      <c r="E120" s="48">
        <v>0</v>
      </c>
      <c r="F120" s="48">
        <v>37</v>
      </c>
      <c r="G120" s="48">
        <v>0</v>
      </c>
      <c r="H120" s="48">
        <v>38</v>
      </c>
      <c r="I120" s="48">
        <v>0</v>
      </c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</row>
    <row r="121" spans="1:43" s="38" customFormat="1" ht="15">
      <c r="A121" s="216" t="s">
        <v>265</v>
      </c>
      <c r="B121" s="216"/>
      <c r="C121" s="60" t="s">
        <v>266</v>
      </c>
      <c r="D121" s="61">
        <f aca="true" t="shared" si="1" ref="D121:I121">SUM(D85:D120)</f>
        <v>4646</v>
      </c>
      <c r="E121" s="61">
        <f t="shared" si="1"/>
        <v>790</v>
      </c>
      <c r="F121" s="61">
        <f t="shared" si="1"/>
        <v>2372</v>
      </c>
      <c r="G121" s="61">
        <f t="shared" si="1"/>
        <v>320</v>
      </c>
      <c r="H121" s="61">
        <f t="shared" si="1"/>
        <v>2274</v>
      </c>
      <c r="I121" s="61">
        <f t="shared" si="1"/>
        <v>470</v>
      </c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</row>
    <row r="122" spans="1:43" s="38" customFormat="1" ht="7.5" customHeight="1">
      <c r="A122" s="204"/>
      <c r="B122" s="204"/>
      <c r="C122" s="204"/>
      <c r="D122" s="204"/>
      <c r="E122" s="204"/>
      <c r="F122" s="204"/>
      <c r="G122" s="204"/>
      <c r="H122" s="204"/>
      <c r="I122" s="204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</row>
    <row r="123" spans="1:43" s="53" customFormat="1" ht="13.5" customHeight="1">
      <c r="A123" s="217">
        <v>114</v>
      </c>
      <c r="B123" s="217"/>
      <c r="C123" s="51" t="s">
        <v>267</v>
      </c>
      <c r="D123" s="51">
        <f aca="true" t="shared" si="2" ref="D123:I123">(D83+D121)</f>
        <v>10118</v>
      </c>
      <c r="E123" s="51">
        <f t="shared" si="2"/>
        <v>2231</v>
      </c>
      <c r="F123" s="51">
        <f t="shared" si="2"/>
        <v>4494</v>
      </c>
      <c r="G123" s="51">
        <f t="shared" si="2"/>
        <v>721</v>
      </c>
      <c r="H123" s="51">
        <f t="shared" si="2"/>
        <v>5624</v>
      </c>
      <c r="I123" s="51">
        <f t="shared" si="2"/>
        <v>1510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</row>
    <row r="124" spans="11:43" ht="12.75"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</row>
    <row r="125" spans="3:43" ht="12.75"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</row>
    <row r="126" spans="1:43" ht="12.75">
      <c r="A126" s="63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</row>
    <row r="127" spans="1:43" ht="12.75">
      <c r="A127" s="63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</row>
    <row r="128" spans="1:43" ht="12.75">
      <c r="A128" s="63"/>
      <c r="B128" s="46"/>
      <c r="C128" s="46"/>
      <c r="D128" s="46"/>
      <c r="E128" s="64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</row>
    <row r="129" spans="1:43" ht="12.75">
      <c r="A129" s="63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</row>
    <row r="130" spans="1:43" ht="12.75">
      <c r="A130" s="63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</row>
    <row r="131" spans="1:43" ht="12.75">
      <c r="A131" s="63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</row>
    <row r="132" spans="1:43" ht="12.75">
      <c r="A132" s="63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</row>
    <row r="133" spans="1:43" ht="12.75">
      <c r="A133" s="63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</row>
    <row r="134" spans="1:43" ht="12.75">
      <c r="A134" s="63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</row>
    <row r="135" spans="1:43" ht="12.75">
      <c r="A135" s="63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</row>
    <row r="136" spans="1:43" ht="12.75">
      <c r="A136" s="63"/>
      <c r="B136" s="46"/>
      <c r="C136" s="57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:43" ht="12.75">
      <c r="A137" s="63"/>
      <c r="B137" s="46"/>
      <c r="C137" s="57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:43" ht="12.75">
      <c r="A138" s="63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:43" ht="12.75">
      <c r="A139" s="63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</row>
    <row r="140" spans="1:43" ht="12.75">
      <c r="A140" s="63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</row>
    <row r="141" spans="1:43" ht="12.75">
      <c r="A141" s="63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</row>
    <row r="142" spans="1:43" ht="12.75">
      <c r="A142" s="63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:43" ht="12.75">
      <c r="A143" s="63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</row>
    <row r="144" spans="1:43" ht="12.75">
      <c r="A144" s="63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</row>
    <row r="145" spans="1:43" ht="12.75">
      <c r="A145" s="63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</row>
    <row r="146" spans="1:43" ht="12.75">
      <c r="A146" s="63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</row>
    <row r="147" spans="1:43" ht="12.75">
      <c r="A147" s="63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</row>
    <row r="148" spans="1:43" ht="12.75">
      <c r="A148" s="63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</row>
    <row r="149" spans="1:43" ht="12.75">
      <c r="A149" s="63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</row>
    <row r="150" spans="1:43" ht="12.75">
      <c r="A150" s="63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</row>
    <row r="151" spans="1:43" ht="12.75">
      <c r="A151" s="63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</row>
    <row r="152" spans="1:43" ht="12.75">
      <c r="A152" s="63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</row>
    <row r="153" spans="1:43" ht="12.75">
      <c r="A153" s="63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</row>
    <row r="154" spans="1:43" ht="12.75">
      <c r="A154" s="63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</row>
    <row r="155" spans="1:43" ht="12.75">
      <c r="A155" s="63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</row>
    <row r="156" spans="3:43" ht="12.75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</row>
    <row r="157" spans="3:43" ht="12.75"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</row>
    <row r="158" spans="3:43" ht="12.75"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</row>
    <row r="159" spans="3:43" ht="12.75"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</row>
    <row r="160" spans="3:43" ht="12.75"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</row>
    <row r="161" spans="3:43" ht="12.75"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</row>
    <row r="162" spans="3:43" ht="12.75"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</row>
    <row r="163" spans="3:43" ht="12.75"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</row>
    <row r="164" spans="3:43" ht="12.75"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</row>
    <row r="165" spans="3:43" ht="12.75"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</row>
    <row r="166" spans="3:43" ht="12.75"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</row>
    <row r="167" spans="3:43" ht="12.75"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</row>
    <row r="168" spans="3:43" ht="12.75"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</row>
    <row r="169" spans="3:43" ht="12.75"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</row>
    <row r="170" spans="3:43" ht="12.75"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</row>
    <row r="171" spans="3:43" ht="12.75"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</row>
    <row r="172" spans="3:43" ht="12.75"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</row>
    <row r="173" spans="3:43" ht="12.75"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</row>
    <row r="174" spans="3:43" ht="12.75"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</row>
    <row r="175" spans="3:43" ht="12.75"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</row>
    <row r="176" spans="3:43" ht="12.75"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</row>
    <row r="177" spans="3:43" ht="12.75"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</row>
    <row r="178" spans="3:43" ht="12.75"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</row>
    <row r="179" spans="3:43" ht="12.75"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</row>
    <row r="180" spans="3:43" ht="12.75"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</row>
    <row r="181" spans="3:43" ht="12.75"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</row>
    <row r="182" spans="3:43" ht="12.75"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</row>
    <row r="183" spans="3:43" ht="12.75"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</row>
    <row r="184" spans="3:43" ht="12.75"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</row>
    <row r="185" spans="3:43" ht="12.75"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</row>
    <row r="186" spans="3:43" ht="12.75"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</row>
    <row r="187" spans="3:43" ht="12.75"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</row>
    <row r="188" spans="3:43" ht="12.75"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</row>
    <row r="189" spans="3:43" ht="12.75"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</row>
    <row r="190" spans="3:43" ht="12.75"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</row>
    <row r="191" spans="3:43" ht="12.75"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</row>
    <row r="192" spans="3:43" ht="12.75"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</row>
    <row r="193" spans="3:43" ht="12.75"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</row>
    <row r="194" spans="3:43" ht="12.75"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</row>
    <row r="195" spans="3:43" ht="12.75"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</row>
    <row r="196" spans="3:43" ht="12.75"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</row>
    <row r="197" spans="3:43" ht="12.75"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</row>
    <row r="198" spans="3:43" ht="12.75"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</row>
    <row r="199" spans="3:43" ht="12.75"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</row>
    <row r="200" spans="3:43" ht="12.75"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</row>
    <row r="201" spans="3:43" ht="12.75"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</row>
    <row r="202" spans="3:43" ht="12.75"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</row>
    <row r="203" spans="3:43" ht="12.75"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</row>
    <row r="204" spans="3:43" ht="12.75"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</row>
    <row r="205" spans="3:43" ht="12.75"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</row>
    <row r="206" spans="3:43" ht="12.75"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</row>
    <row r="207" spans="3:43" ht="12.75"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</row>
    <row r="208" spans="3:43" ht="12.75"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</row>
    <row r="209" spans="3:43" ht="12.75"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</row>
    <row r="210" spans="3:43" ht="12.75"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</row>
    <row r="211" spans="3:43" ht="12.75"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</row>
    <row r="212" spans="3:43" ht="12.75"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</row>
    <row r="213" spans="3:43" ht="12.75"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</row>
    <row r="214" spans="3:43" ht="12.75"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</row>
    <row r="215" spans="3:43" ht="12.75"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</row>
    <row r="216" spans="3:43" ht="12.75"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</row>
    <row r="217" spans="3:43" ht="12.75"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</row>
    <row r="218" spans="3:43" ht="12.75"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</row>
    <row r="219" spans="3:43" ht="12.75"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</row>
    <row r="220" spans="3:43" ht="12.75"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</row>
    <row r="221" spans="3:43" ht="12.75"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</row>
    <row r="222" spans="3:43" ht="12.75"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</row>
    <row r="223" spans="3:43" ht="12.75"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</row>
    <row r="224" spans="3:43" ht="12.75"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</row>
    <row r="225" spans="3:43" ht="12.75"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</row>
    <row r="226" spans="3:43" ht="12.75"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</row>
    <row r="227" spans="3:43" ht="12.75"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</row>
    <row r="228" spans="3:43" ht="12.75"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</row>
    <row r="229" spans="3:43" ht="12.75"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</row>
    <row r="230" spans="3:43" ht="12.75"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</row>
    <row r="231" spans="3:43" ht="12.75"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</row>
    <row r="232" spans="3:43" ht="12.75"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</row>
    <row r="233" spans="3:43" ht="12.75"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</row>
    <row r="234" spans="3:43" ht="12.75"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</row>
    <row r="235" spans="3:43" ht="12.75"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</row>
    <row r="236" spans="3:43" ht="12.75"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</row>
    <row r="237" spans="3:43" ht="12.75"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</row>
    <row r="238" spans="3:43" ht="12.75"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</row>
    <row r="239" spans="3:43" ht="12.75"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</row>
    <row r="240" spans="3:43" ht="12.75"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</row>
    <row r="241" spans="3:43" ht="12.75"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</row>
    <row r="242" spans="3:43" ht="12.75"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</row>
    <row r="243" spans="3:43" ht="12.75"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</row>
    <row r="244" spans="3:43" ht="12.75"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</row>
    <row r="245" spans="3:43" ht="12.75"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</row>
    <row r="246" spans="3:43" ht="12.75"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</row>
    <row r="247" spans="3:43" ht="12.75"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</row>
    <row r="248" spans="3:43" ht="12.75"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</row>
    <row r="249" spans="3:43" ht="12.75"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</row>
    <row r="250" spans="3:43" ht="12.75"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</row>
    <row r="251" spans="3:43" ht="12.75"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</row>
    <row r="252" spans="3:43" ht="12.75"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</row>
    <row r="253" spans="3:43" ht="12.75"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</row>
    <row r="254" spans="3:43" ht="12.75"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</row>
    <row r="255" spans="3:43" ht="12.75"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</row>
    <row r="256" spans="3:43" ht="12.75"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</row>
    <row r="257" spans="3:43" ht="12.75"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</row>
    <row r="258" spans="3:43" ht="12.75"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</row>
    <row r="259" spans="3:43" ht="12.75"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</row>
    <row r="260" spans="3:43" ht="12.75"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</row>
    <row r="261" spans="3:43" ht="12.75"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</row>
    <row r="262" spans="3:43" ht="12.75"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</row>
    <row r="263" spans="3:43" ht="12.75"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</row>
    <row r="264" spans="3:43" ht="12.75"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</row>
    <row r="265" spans="3:43" ht="12.75"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</row>
    <row r="266" spans="3:43" ht="12.75"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</row>
    <row r="267" spans="3:43" ht="12.75"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</row>
    <row r="268" spans="3:26" ht="12.75"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3:26" ht="12.75"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3:26" ht="12.75"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3:26" ht="12.75"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3:26" ht="12.75"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3:26" ht="12.75"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3:26" ht="12.75"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3:26" ht="12.75"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3:26" ht="12.75"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3:26" ht="12.75"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3:26" ht="12.75"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3:26" ht="12.75"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3:26" ht="12.75"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3:26" ht="12.75"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3:26" ht="12.75"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3:26" ht="12.75"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3:26" ht="12.75"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3:26" ht="12.75"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3:26" ht="12.75"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3:26" ht="12.75"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3:26" ht="12.75"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3:26" ht="12.75"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3:26" ht="12.75"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3:26" ht="12.75"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3:26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3:26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3:26" ht="12.75"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3:26" ht="12.75"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3:26" ht="12.75"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3:26" ht="12.75"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3:26" ht="12.75"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3:26" ht="12.75"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3:26" ht="12.75"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3:26" ht="12.75"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3:26" ht="12.75"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3:26" ht="12.75"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3:26" ht="12.75"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3:26" ht="12.75"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3:26" ht="12.75"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3:26" ht="12.75"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3:26" ht="12.75"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3:26" ht="12.75"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3:26" ht="12.75"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3:26" ht="12.75"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3:26" ht="12.75"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3:26" ht="12.75"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3:26" ht="12.75"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3:26" ht="12.75"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3:26" ht="12.75"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3:26" ht="12.75"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3:26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3:26" ht="12.75"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3:26" ht="12.75"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3:26" ht="12.75"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3:26" ht="12.75"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3:26" ht="12.75"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3:26" ht="12.75"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3:26" ht="12.75"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3:26" ht="12.75"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3:26" ht="12.75"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3:26" ht="12.75"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3:26" ht="12.75"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3:26" ht="12.75"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3:26" ht="12.75"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3:26" ht="12.75"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3:26" ht="12.75"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3:26" ht="12.75"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3:26" ht="12.75"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3:26" ht="12.75"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3:26" ht="12.75"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3:26" ht="12.75"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3:26" ht="12.75"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3:26" ht="12.75"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3:26" ht="12.75"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3:26" ht="12.75"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3:26" ht="12.75"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3:26" ht="12.75"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3:26" ht="12.75"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3:26" ht="12.75"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3:26" ht="12.75"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3:26" ht="12.75"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3:26" ht="12.75"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3:26" ht="12.75"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3:26" ht="12.75"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3:26" ht="12.75"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3:26" ht="12.75"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3:26" ht="12.75"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3:26" ht="12.75"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3:26" ht="12.75"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3:26" ht="12.75"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3:26" ht="12.75"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3:26" ht="12.75"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3:26" ht="12.75"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3:26" ht="12.75"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3:26" ht="12.75"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3:26" ht="12.75"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3:26" ht="12.75"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3:26" ht="12.75"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3:26" ht="12.75"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3:26" ht="12.75"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3:26" ht="12.75"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3:26" ht="12.75"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3:26" ht="12.75"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3:26" ht="12.75"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3:26" ht="12.75"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3:26" ht="12.75"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3:26" ht="12.75"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3:26" ht="12.75"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3:26" ht="12.75"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3:26" ht="12.75"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3:26" ht="12.75"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3:26" ht="12.75"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3:26" ht="12.75"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3:26" ht="12.75"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3:26" ht="12.75"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3:26" ht="12.75"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3:26" ht="12.75"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3:26" ht="12.75"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3:26" ht="12.75"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3:26" ht="12.75"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3:26" ht="12.75"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3:26" ht="12.75"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3:26" ht="12.75"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3:26" ht="12.75"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3:26" ht="12.75"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3:26" ht="12.75"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3:26" ht="12.75"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3:26" ht="12.75"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3:26" ht="12.75"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3:26" ht="12.75"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3:26" ht="12.75"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3:26" ht="12.75"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3:26" ht="12.75"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3:26" ht="12.75"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3:26" ht="12.75"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3:26" ht="12.75"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3:26" ht="12.75"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3:26" ht="12.75"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3:26" ht="12.75"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3:26" ht="12.75"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3:26" ht="12.75"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3:26" ht="12.75"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3:26" ht="12.75"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3:26" ht="12.75"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3:26" ht="12.75"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3:26" ht="12.75"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3:26" ht="12.75"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3:26" ht="12.75"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3:26" ht="12.75"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3:26" ht="12.75"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3:26" ht="12.75"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3:26" ht="12.75"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3:26" ht="12.75"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3:26" ht="12.75"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3:26" ht="12.75"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3:26" ht="12.75"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3:26" ht="12.75"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3:26" ht="12.75"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3:26" ht="12.75"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3:26" ht="12.75"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3:26" ht="12.75"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3:26" ht="12.75"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3:26" ht="12.75"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3:26" ht="12.75"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3:26" ht="12.75"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3:26" ht="12.75"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3:26" ht="12.75"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3:26" ht="12.75"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3:26" ht="12.75"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3:26" ht="12.75"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3:26" ht="12.75"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3:26" ht="12.75"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3:26" ht="12.75"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3:26" ht="12.75"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3:26" ht="12.75"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3:26" ht="12.75"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3:26" ht="12.75"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3:26" ht="12.75"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3:26" ht="12.75"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3:26" ht="12.75"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3:26" ht="12.75"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3:26" ht="12.75"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3:26" ht="12.75"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3:26" ht="12.75"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3:26" ht="12.75"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3:26" ht="12.75"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3:26" ht="12.75"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3:26" ht="12.75"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3:26" ht="12.75"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3:26" ht="12.75"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3:26" ht="12.75"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3:26" ht="12.75"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3:26" ht="12.75"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3:26" ht="12.75"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3:26" ht="12.75"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3:26" ht="12.75"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3:26" ht="12.75"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3:26" ht="12.75"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3:26" ht="12.75"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3:26" ht="12.75"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3:26" ht="12.75"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3:26" ht="12.75"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3:26" ht="12.75"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3:26" ht="12.75"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3:26" ht="12.75"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3:26" ht="12.75"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3:26" ht="12.75"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3:26" ht="12.75"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3:26" ht="12.75"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3:26" ht="12.75"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3:26" ht="12.75"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3:26" ht="12.75"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3:26" ht="12.75"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3:26" ht="12.75"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3:26" ht="12.75"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3:26" ht="12.75"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3:26" ht="12.75"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3:26" ht="12.75"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3:26" ht="12.75"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3:26" ht="12.75"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3:26" ht="12.75"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3:26" ht="12.75"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3:26" ht="12.75"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3:26" ht="12.75"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3:26" ht="12.75"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3:26" ht="12.75"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3:26" ht="12.75"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3:26" ht="12.75"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3:26" ht="12.75"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3:26" ht="12.75"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3:26" ht="12.75"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3:26" ht="12.75"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3:26" ht="12.75"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3:26" ht="12.75"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3:26" ht="12.75"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3:26" ht="12.75"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3:26" ht="12.75"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3:26" ht="12.75"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3:26" ht="12.75"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3:26" ht="12.75"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3:26" ht="12.75"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3:26" ht="12.75"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3:26" ht="12.75"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3:26" ht="12.75"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3:26" ht="12.75"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3:26" ht="12.75"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3:26" ht="12.75"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3:26" ht="12.75"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3:26" ht="12.75"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3:26" ht="12.75"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3:26" ht="12.75"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3:26" ht="12.75"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3:26" ht="12.75"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3:26" ht="12.75"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3:26" ht="12.75"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3:26" ht="12.75"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3:26" ht="12.75"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3:26" ht="12.75"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3:26" ht="12.75"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3:26" ht="12.75"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3:26" ht="12.75"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3:26" ht="12.75"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3:26" ht="12.75"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3:26" ht="12.75"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3:26" ht="12.75"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3:26" ht="12.75"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3:26" ht="12.75"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3:26" ht="12.75"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3:26" ht="12.75"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3:26" ht="12.75"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3:26" ht="12.75"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3:26" ht="12.75"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3:26" ht="12.75"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3:26" ht="12.75"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3:26" ht="12.75"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3:26" ht="12.75"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3:26" ht="12.75"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3:26" ht="12.75"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3:26" ht="12.75"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3:26" ht="12.75"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3:26" ht="12.75"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3:26" ht="12.75"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3:26" ht="12.75"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3:26" ht="12.75"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3:26" ht="12.75"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3:26" ht="12.75"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3:26" ht="12.75"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3:26" ht="12.75"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3:26" ht="12.75"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3:26" ht="12.75"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3:26" ht="12.75"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3:26" ht="12.75"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3:26" ht="12.75"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3:26" ht="12.75"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3:26" ht="12.75"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3:26" ht="12.75"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3:26" ht="12.75"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3:26" ht="12.75"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3:26" ht="12.75"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3:26" ht="12.75"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3:26" ht="12.75"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3:26" ht="12.75"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3:26" ht="12.75"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3:26" ht="12.75"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3:26" ht="12.75"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3:26" ht="12.75"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3:26" ht="12.75"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3:26" ht="12.75"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3:26" ht="12.75"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3:26" ht="12.75"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3:26" ht="12.75"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3:26" ht="12.75"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3:26" ht="12.75"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3:26" ht="12.75"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3:26" ht="12.75"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3:26" ht="12.75"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3:26" ht="12.75"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3:26" ht="12.75"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3:26" ht="12.75"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3:26" ht="12.75"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3:26" ht="12.75"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3:26" ht="12.75"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3:26" ht="12.75"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3:26" ht="12.75"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3:26" ht="12.75"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3:26" ht="12.75"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3:26" ht="12.75"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3:26" ht="12.75"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3:26" ht="12.75"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3:26" ht="12.75"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3:26" ht="12.75"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3:26" ht="12.75"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3:26" ht="12.75"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3:26" ht="12.75"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3:26" ht="12.75"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3:26" ht="12.75"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3:26" ht="12.75"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3:26" ht="12.75"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3:26" ht="12.75"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3:26" ht="12.75"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3:26" ht="12.75"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3:26" ht="12.75"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3:26" ht="12.75"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3:26" ht="12.75"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3:26" ht="12.75"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3:26" ht="12.75"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3:26" ht="12.75"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3:26" ht="12.75"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3:26" ht="12.75"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3:26" ht="12.75"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3:26" ht="12.75"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3:26" ht="12.75"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3:26" ht="12.75"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3:26" ht="12.75"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3:26" ht="12.75"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3:26" ht="12.75"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3:26" ht="12.75"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3:26" ht="12.75"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3:26" ht="12.75"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3:26" ht="12.75"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3:26" ht="12.75"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3:26" ht="12.75"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3:26" ht="12.75"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3:26" ht="12.75"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3:26" ht="12.75"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3:26" ht="12.75"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3:26" ht="12.75"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3:26" ht="12.75"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3:26" ht="12.75"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3:26" ht="12.75"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3:26" ht="12.75"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3:26" ht="12.75"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3:26" ht="12.75"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3:26" ht="12.75"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3:26" ht="12.75"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3:26" ht="12.75"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3:26" ht="12.75"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3:26" ht="12.75"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3:26" ht="12.75"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3:26" ht="12.75"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3:26" ht="12.75"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3:26" ht="12.75"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3:26" ht="12.75"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3:26" ht="12.75"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3:26" ht="12.75"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3:26" ht="12.75"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3:26" ht="12.75"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3:26" ht="12.75"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3:26" ht="12.75"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3:26" ht="12.75"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3:26" ht="12.75"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3:26" ht="12.75"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3:26" ht="12.75"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3:26" ht="12.75"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3:26" ht="12.75"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3:26" ht="12.75"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3:26" ht="12.75"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3:26" ht="12.75"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3:26" ht="12.75"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3:26" ht="12.75"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3:26" ht="12.75"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3:26" ht="12.75"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3:26" ht="12.75"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3:26" ht="12.75"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3:26" ht="12.75"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3:26" ht="12.75"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3:26" ht="12.75"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3:26" ht="12.75"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3:26" ht="12.75"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3:26" ht="12.75"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3:26" ht="12.75"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3:26" ht="12.75"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3:26" ht="12.75"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3:26" ht="12.75"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3:26" ht="12.75"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3:26" ht="12.75"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3:26" ht="12.75"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3:26" ht="12.75"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3:26" ht="12.75"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3:26" ht="12.75"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3:26" ht="12.75"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3:26" ht="12.75"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3:26" ht="12.75"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3:26" ht="12.75"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3:26" ht="12.75"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3:26" ht="12.75"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3:26" ht="12.75"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3:26" ht="12.75"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3:26" ht="12.75"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3:26" ht="12.75"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3:26" ht="12.75"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3:26" ht="12.75"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3:26" ht="12.75"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3:26" ht="12.75"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3:26" ht="12.75"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3:26" ht="12.75"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3:26" ht="12.75"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3:26" ht="12.75"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3:26" ht="12.75"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3:26" ht="12.75"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3:26" ht="12.75"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3:26" ht="12.75"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3:26" ht="12.75"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3:26" ht="12.75"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3:26" ht="12.75"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3:26" ht="12.75"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3:26" ht="12.75"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3:26" ht="12.75"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3:26" ht="12.75"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3:26" ht="12.75"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3:26" ht="12.75"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3:26" ht="12.75"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3:26" ht="12.75"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3:26" ht="12.75"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3:26" ht="12.75"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3:26" ht="12.75"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3:26" ht="12.75"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3:26" ht="12.75"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3:26" ht="12.75"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3:26" ht="12.75"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3:26" ht="12.75"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3:26" ht="12.75"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3:26" ht="12.75"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3:26" ht="12.75"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3:26" ht="12.75"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3:26" ht="12.75"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3:26" ht="12.75"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3:26" ht="12.75"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3:26" ht="12.75"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3:26" ht="12.75"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3:26" ht="12.75"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3:26" ht="12.75"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3:26" ht="12.75"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3:26" ht="12.75"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3:26" ht="12.75"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3:26" ht="12.75"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3:26" ht="12.75"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3:26" ht="12.75"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3:26" ht="12.75"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3:26" ht="12.75"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3:26" ht="12.75"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3:26" ht="12.75"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3:26" ht="12.75"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3:26" ht="12.75"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3:26" ht="12.75"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3:26" ht="12.75"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3:26" ht="12.75"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3:26" ht="12.75"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3:26" ht="12.75"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3:26" ht="12.75"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3:26" ht="12.75"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3:26" ht="12.75"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3:26" ht="12.75"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3:26" ht="12.75"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3:26" ht="12.75"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3:26" ht="12.75"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3:26" ht="12.75"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3:26" ht="12.75"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3:26" ht="12.75"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3:26" ht="12.75"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3:26" ht="12.75"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3:26" ht="12.75"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3:26" ht="12.75"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3:26" ht="12.75"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3:26" ht="12.75"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3:26" ht="12.75"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3:26" ht="12.75"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3:26" ht="12.75"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3:26" ht="12.75"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3:26" ht="12.75"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3:26" ht="12.75"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3:26" ht="12.75"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3:26" ht="12.75"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3:26" ht="12.75"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3:26" ht="12.75"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3:26" ht="12.75"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3:26" ht="12.75"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3:26" ht="12.75"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3:26" ht="12.75"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3:26" ht="12.75"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3:26" ht="12.75"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3:26" ht="12.75"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3:26" ht="12.75"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3:26" ht="12.75"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3:26" ht="12.75"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3:26" ht="12.75"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3:26" ht="12.75"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3:26" ht="12.75"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3:26" ht="12.75"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3:26" ht="12.75"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3:26" ht="12.75"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3:26" ht="12.75"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3:26" ht="12.75"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3:26" ht="12.75"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3:26" ht="12.75"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3:26" ht="12.75"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3:26" ht="12.75"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3:26" ht="12.75"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3:26" ht="12.75"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3:26" ht="12.75"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3:26" ht="12.75"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3:26" ht="12.75"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3:26" ht="12.75"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3:26" ht="12.75"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3:26" ht="12.75"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3:26" ht="12.75"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3:26" ht="12.75"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3:26" ht="12.75"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3:26" ht="12.75"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3:26" ht="12.75"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3:26" ht="12.75"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3:26" ht="12.75"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3:26" ht="12.75"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3:26" ht="12.75"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3:26" ht="12.75"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3:26" ht="12.75"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3:26" ht="12.75"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3:26" ht="12.75"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3:26" ht="12.75"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3:26" ht="12.75"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3:26" ht="12.75"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3:26" ht="12.75"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3:26" ht="12.75"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3:26" ht="12.75"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3:26" ht="12.75"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3:26" ht="12.75"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3:26" ht="12.75"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3:26" ht="12.75"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3:26" ht="12.75"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3:26" ht="12.75"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3:26" ht="12.75"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3:26" ht="12.75"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3:26" ht="12.75"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3:26" ht="12.75"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3:26" ht="12.75"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3:26" ht="12.75"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3:26" ht="12.75"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3:26" ht="12.75"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3:26" ht="12.75"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3:26" ht="12.75"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3:26" ht="12.75"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3:26" ht="12.75"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3:26" ht="12.75"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3:26" ht="12.75"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3:26" ht="12.75"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3:26" ht="12.75"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3:26" ht="12.75"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3:26" ht="12.75"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3:26" ht="12.75"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3:26" ht="12.75"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3:26" ht="12.75"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3:26" ht="12.75"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3:26" ht="12.75"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3:26" ht="12.75"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3:26" ht="12.75"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3:26" ht="12.75"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3:26" ht="12.75"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3:26" ht="12.75"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3:26" ht="12.75"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3:26" ht="12.75"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3:26" ht="12.75"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3:26" ht="12.75"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3:26" ht="12.75"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3:26" ht="12.75"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3:26" ht="12.75"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3:26" ht="12.75"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3:26" ht="12.75"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3:26" ht="12.75"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3:26" ht="12.75"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3:26" ht="12.75"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3:26" ht="12.75"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3:26" ht="12.75"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3:26" ht="12.75"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3:26" ht="12.75"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3:26" ht="12.75"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3:26" ht="12.75"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3:26" ht="12.75"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3:26" ht="12.75"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3:26" ht="12.75"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3:26" ht="12.75"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3:26" ht="12.75"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3:26" ht="12.75"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3:26" ht="12.75"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3:26" ht="12.75"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3:26" ht="12.75"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3:26" ht="12.75"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3:26" ht="12.75"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3:26" ht="12.75"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3:26" ht="12.75"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3:26" ht="12.75"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3:26" ht="12.75"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3:26" ht="12.75"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3:26" ht="12.75"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</sheetData>
  <sheetProtection password="CE88" sheet="1" objects="1" scenarios="1"/>
  <mergeCells count="11">
    <mergeCell ref="A83:B83"/>
    <mergeCell ref="A121:B121"/>
    <mergeCell ref="A123:B123"/>
    <mergeCell ref="A122:I122"/>
    <mergeCell ref="A1:A3"/>
    <mergeCell ref="B1:B3"/>
    <mergeCell ref="C1:C3"/>
    <mergeCell ref="A84:I84"/>
    <mergeCell ref="D1:E1"/>
    <mergeCell ref="D2:D3"/>
    <mergeCell ref="E2:I2"/>
  </mergeCells>
  <printOptions/>
  <pageMargins left="0.3937007874015748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1.1. Personu skaits  institūcijā &amp;11uz 2007. gada 1. janvāri</oddHeader>
    <oddFooter>&amp;L&amp;8
SPP Statistiskās informācijas un analīzes daļa&amp;R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J124"/>
  <sheetViews>
    <sheetView workbookViewId="0" topLeftCell="A76">
      <selection activeCell="C85" sqref="C85"/>
    </sheetView>
  </sheetViews>
  <sheetFormatPr defaultColWidth="9.140625" defaultRowHeight="12.75"/>
  <cols>
    <col min="1" max="1" width="4.57421875" style="62" customWidth="1"/>
    <col min="2" max="2" width="15.421875" style="45" customWidth="1"/>
    <col min="3" max="3" width="56.00390625" style="45" customWidth="1"/>
    <col min="4" max="4" width="11.8515625" style="45" customWidth="1"/>
    <col min="5" max="7" width="9.00390625" style="45" customWidth="1"/>
    <col min="8" max="8" width="9.8515625" style="45" customWidth="1"/>
    <col min="9" max="9" width="10.57421875" style="45" customWidth="1"/>
    <col min="10" max="16384" width="9.140625" style="45" customWidth="1"/>
  </cols>
  <sheetData>
    <row r="1" spans="1:9" s="38" customFormat="1" ht="23.25" customHeight="1">
      <c r="A1" s="203" t="s">
        <v>270</v>
      </c>
      <c r="B1" s="152" t="s">
        <v>105</v>
      </c>
      <c r="C1" s="152" t="s">
        <v>106</v>
      </c>
      <c r="D1" s="65" t="s">
        <v>271</v>
      </c>
      <c r="E1" s="65" t="s">
        <v>272</v>
      </c>
      <c r="F1" s="65" t="s">
        <v>273</v>
      </c>
      <c r="G1" s="65" t="s">
        <v>274</v>
      </c>
      <c r="H1" s="65" t="s">
        <v>275</v>
      </c>
      <c r="I1" s="65" t="s">
        <v>276</v>
      </c>
    </row>
    <row r="2" spans="1:9" s="38" customFormat="1" ht="12.75" customHeight="1">
      <c r="A2" s="180"/>
      <c r="B2" s="152"/>
      <c r="C2" s="152"/>
      <c r="D2" s="202" t="s">
        <v>285</v>
      </c>
      <c r="E2" s="214" t="s">
        <v>277</v>
      </c>
      <c r="F2" s="214"/>
      <c r="G2" s="214"/>
      <c r="H2" s="202" t="s">
        <v>278</v>
      </c>
      <c r="I2" s="202" t="s">
        <v>279</v>
      </c>
    </row>
    <row r="3" spans="1:9" s="38" customFormat="1" ht="51" customHeight="1">
      <c r="A3" s="151"/>
      <c r="B3" s="153"/>
      <c r="C3" s="153"/>
      <c r="D3" s="202"/>
      <c r="E3" s="66" t="s">
        <v>280</v>
      </c>
      <c r="F3" s="66" t="s">
        <v>281</v>
      </c>
      <c r="G3" s="66" t="s">
        <v>282</v>
      </c>
      <c r="H3" s="202"/>
      <c r="I3" s="202"/>
    </row>
    <row r="4" spans="1:9" s="38" customFormat="1" ht="12" customHeight="1" thickBot="1">
      <c r="A4" s="67" t="s">
        <v>115</v>
      </c>
      <c r="B4" s="67" t="s">
        <v>116</v>
      </c>
      <c r="C4" s="67" t="s">
        <v>117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</row>
    <row r="5" spans="1:9" ht="12.75">
      <c r="A5" s="68">
        <v>1</v>
      </c>
      <c r="B5" s="69" t="s">
        <v>118</v>
      </c>
      <c r="C5" s="69" t="s">
        <v>119</v>
      </c>
      <c r="D5" s="69">
        <v>73</v>
      </c>
      <c r="E5" s="69">
        <v>27</v>
      </c>
      <c r="F5" s="69">
        <v>38</v>
      </c>
      <c r="G5" s="69">
        <v>8</v>
      </c>
      <c r="H5" s="69">
        <v>50</v>
      </c>
      <c r="I5" s="69">
        <v>23</v>
      </c>
    </row>
    <row r="6" spans="1:9" ht="12.75">
      <c r="A6" s="59">
        <v>2</v>
      </c>
      <c r="B6" s="49" t="s">
        <v>120</v>
      </c>
      <c r="C6" s="49" t="s">
        <v>121</v>
      </c>
      <c r="D6" s="49">
        <v>5</v>
      </c>
      <c r="E6" s="49">
        <v>1</v>
      </c>
      <c r="F6" s="49">
        <v>3</v>
      </c>
      <c r="G6" s="49">
        <v>1</v>
      </c>
      <c r="H6" s="49">
        <v>1</v>
      </c>
      <c r="I6" s="49">
        <v>4</v>
      </c>
    </row>
    <row r="7" spans="1:9" ht="12.75">
      <c r="A7" s="59">
        <v>3</v>
      </c>
      <c r="B7" s="49" t="s">
        <v>120</v>
      </c>
      <c r="C7" s="49" t="s">
        <v>122</v>
      </c>
      <c r="D7" s="49">
        <v>40</v>
      </c>
      <c r="E7" s="49">
        <v>13</v>
      </c>
      <c r="F7" s="49">
        <v>21</v>
      </c>
      <c r="G7" s="49">
        <v>6</v>
      </c>
      <c r="H7" s="49">
        <v>19</v>
      </c>
      <c r="I7" s="49">
        <v>21</v>
      </c>
    </row>
    <row r="8" spans="1:9" ht="12.75">
      <c r="A8" s="59">
        <v>4</v>
      </c>
      <c r="B8" s="49" t="s">
        <v>120</v>
      </c>
      <c r="C8" s="49" t="s">
        <v>123</v>
      </c>
      <c r="D8" s="49">
        <v>67</v>
      </c>
      <c r="E8" s="49">
        <v>27</v>
      </c>
      <c r="F8" s="49">
        <v>40</v>
      </c>
      <c r="G8" s="49">
        <v>0</v>
      </c>
      <c r="H8" s="49">
        <v>46</v>
      </c>
      <c r="I8" s="49">
        <v>21</v>
      </c>
    </row>
    <row r="9" spans="1:9" ht="12.75">
      <c r="A9" s="59">
        <v>5</v>
      </c>
      <c r="B9" s="49" t="s">
        <v>124</v>
      </c>
      <c r="C9" s="49" t="s">
        <v>125</v>
      </c>
      <c r="D9" s="49">
        <v>63</v>
      </c>
      <c r="E9" s="49">
        <v>14</v>
      </c>
      <c r="F9" s="49">
        <v>39</v>
      </c>
      <c r="G9" s="49">
        <v>10</v>
      </c>
      <c r="H9" s="49">
        <v>30</v>
      </c>
      <c r="I9" s="49">
        <v>33</v>
      </c>
    </row>
    <row r="10" spans="1:9" ht="12.75">
      <c r="A10" s="59">
        <v>6</v>
      </c>
      <c r="B10" s="49" t="s">
        <v>126</v>
      </c>
      <c r="C10" s="49" t="s">
        <v>127</v>
      </c>
      <c r="D10" s="49">
        <v>16</v>
      </c>
      <c r="E10" s="49">
        <v>4</v>
      </c>
      <c r="F10" s="49">
        <v>9</v>
      </c>
      <c r="G10" s="49">
        <v>3</v>
      </c>
      <c r="H10" s="49">
        <v>7</v>
      </c>
      <c r="I10" s="49">
        <v>9</v>
      </c>
    </row>
    <row r="11" spans="1:9" ht="12.75">
      <c r="A11" s="59">
        <v>7</v>
      </c>
      <c r="B11" s="49" t="s">
        <v>126</v>
      </c>
      <c r="C11" s="49" t="s">
        <v>128</v>
      </c>
      <c r="D11" s="49">
        <v>68</v>
      </c>
      <c r="E11" s="49">
        <v>32</v>
      </c>
      <c r="F11" s="49">
        <v>30</v>
      </c>
      <c r="G11" s="49">
        <v>6</v>
      </c>
      <c r="H11" s="49">
        <v>44</v>
      </c>
      <c r="I11" s="49">
        <v>24</v>
      </c>
    </row>
    <row r="12" spans="1:9" ht="12.75">
      <c r="A12" s="59">
        <v>8</v>
      </c>
      <c r="B12" s="49" t="s">
        <v>126</v>
      </c>
      <c r="C12" s="49" t="s">
        <v>129</v>
      </c>
      <c r="D12" s="49">
        <v>27</v>
      </c>
      <c r="E12" s="49">
        <v>11</v>
      </c>
      <c r="F12" s="49">
        <v>16</v>
      </c>
      <c r="G12" s="49">
        <v>0</v>
      </c>
      <c r="H12" s="49">
        <v>13</v>
      </c>
      <c r="I12" s="49">
        <v>14</v>
      </c>
    </row>
    <row r="13" spans="1:9" ht="12.75">
      <c r="A13" s="59">
        <v>9</v>
      </c>
      <c r="B13" s="49" t="s">
        <v>126</v>
      </c>
      <c r="C13" s="49" t="s">
        <v>130</v>
      </c>
      <c r="D13" s="49">
        <v>38</v>
      </c>
      <c r="E13" s="49">
        <v>20</v>
      </c>
      <c r="F13" s="49">
        <v>18</v>
      </c>
      <c r="G13" s="49">
        <v>0</v>
      </c>
      <c r="H13" s="49">
        <v>20</v>
      </c>
      <c r="I13" s="49">
        <v>18</v>
      </c>
    </row>
    <row r="14" spans="1:9" ht="12.75">
      <c r="A14" s="59">
        <v>10</v>
      </c>
      <c r="B14" s="49" t="s">
        <v>126</v>
      </c>
      <c r="C14" s="49" t="s">
        <v>131</v>
      </c>
      <c r="D14" s="49">
        <v>61</v>
      </c>
      <c r="E14" s="49">
        <v>41</v>
      </c>
      <c r="F14" s="49">
        <v>20</v>
      </c>
      <c r="G14" s="49">
        <v>0</v>
      </c>
      <c r="H14" s="49">
        <v>49</v>
      </c>
      <c r="I14" s="49">
        <v>12</v>
      </c>
    </row>
    <row r="15" spans="1:9" ht="12.75">
      <c r="A15" s="59">
        <v>11</v>
      </c>
      <c r="B15" s="49" t="s">
        <v>126</v>
      </c>
      <c r="C15" s="49" t="s">
        <v>132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2.75">
      <c r="A16" s="59">
        <v>12</v>
      </c>
      <c r="B16" s="49" t="s">
        <v>133</v>
      </c>
      <c r="C16" s="49" t="s">
        <v>134</v>
      </c>
      <c r="D16" s="49">
        <v>49</v>
      </c>
      <c r="E16" s="49">
        <v>16</v>
      </c>
      <c r="F16" s="49">
        <v>31</v>
      </c>
      <c r="G16" s="49">
        <v>2</v>
      </c>
      <c r="H16" s="49">
        <v>23</v>
      </c>
      <c r="I16" s="49">
        <v>26</v>
      </c>
    </row>
    <row r="17" spans="1:9" ht="12.75">
      <c r="A17" s="59">
        <v>13</v>
      </c>
      <c r="B17" s="49" t="s">
        <v>135</v>
      </c>
      <c r="C17" s="49" t="s">
        <v>136</v>
      </c>
      <c r="D17" s="49">
        <v>19</v>
      </c>
      <c r="E17" s="49">
        <v>3</v>
      </c>
      <c r="F17" s="49">
        <v>13</v>
      </c>
      <c r="G17" s="49">
        <v>3</v>
      </c>
      <c r="H17" s="49">
        <v>10</v>
      </c>
      <c r="I17" s="49">
        <v>9</v>
      </c>
    </row>
    <row r="18" spans="1:9" ht="12.75">
      <c r="A18" s="59">
        <v>14</v>
      </c>
      <c r="B18" s="49" t="s">
        <v>135</v>
      </c>
      <c r="C18" s="49" t="s">
        <v>137</v>
      </c>
      <c r="D18" s="49">
        <v>6</v>
      </c>
      <c r="E18" s="49">
        <v>2</v>
      </c>
      <c r="F18" s="49">
        <v>3</v>
      </c>
      <c r="G18" s="49">
        <v>1</v>
      </c>
      <c r="H18" s="49">
        <v>2</v>
      </c>
      <c r="I18" s="49">
        <v>4</v>
      </c>
    </row>
    <row r="19" spans="1:9" ht="12.75">
      <c r="A19" s="59">
        <v>15</v>
      </c>
      <c r="B19" s="49" t="s">
        <v>135</v>
      </c>
      <c r="C19" s="49" t="s">
        <v>138</v>
      </c>
      <c r="D19" s="49">
        <v>1</v>
      </c>
      <c r="E19" s="49">
        <v>0</v>
      </c>
      <c r="F19" s="49">
        <v>1</v>
      </c>
      <c r="G19" s="49">
        <v>0</v>
      </c>
      <c r="H19" s="49">
        <v>0</v>
      </c>
      <c r="I19" s="49">
        <v>1</v>
      </c>
    </row>
    <row r="20" spans="1:9" ht="12.75">
      <c r="A20" s="59">
        <v>16</v>
      </c>
      <c r="B20" s="49" t="s">
        <v>139</v>
      </c>
      <c r="C20" s="49" t="s">
        <v>140</v>
      </c>
      <c r="D20" s="49">
        <v>7</v>
      </c>
      <c r="E20" s="49">
        <v>2</v>
      </c>
      <c r="F20" s="49">
        <v>5</v>
      </c>
      <c r="G20" s="49">
        <v>0</v>
      </c>
      <c r="H20" s="49">
        <v>3</v>
      </c>
      <c r="I20" s="49">
        <v>4</v>
      </c>
    </row>
    <row r="21" spans="1:9" ht="12.75">
      <c r="A21" s="59">
        <v>17</v>
      </c>
      <c r="B21" s="49" t="s">
        <v>139</v>
      </c>
      <c r="C21" s="49" t="s">
        <v>141</v>
      </c>
      <c r="D21" s="49">
        <v>19</v>
      </c>
      <c r="E21" s="49">
        <v>9</v>
      </c>
      <c r="F21" s="49">
        <v>9</v>
      </c>
      <c r="G21" s="49">
        <v>1</v>
      </c>
      <c r="H21" s="49">
        <v>13</v>
      </c>
      <c r="I21" s="49">
        <v>6</v>
      </c>
    </row>
    <row r="22" spans="1:9" ht="12.75">
      <c r="A22" s="59">
        <v>18</v>
      </c>
      <c r="B22" s="49" t="s">
        <v>142</v>
      </c>
      <c r="C22" s="49" t="s">
        <v>143</v>
      </c>
      <c r="D22" s="49">
        <v>50</v>
      </c>
      <c r="E22" s="49">
        <v>9</v>
      </c>
      <c r="F22" s="49">
        <v>38</v>
      </c>
      <c r="G22" s="49">
        <v>3</v>
      </c>
      <c r="H22" s="49">
        <v>40</v>
      </c>
      <c r="I22" s="49">
        <v>10</v>
      </c>
    </row>
    <row r="23" spans="1:9" ht="12.75">
      <c r="A23" s="59">
        <v>19</v>
      </c>
      <c r="B23" s="49" t="s">
        <v>144</v>
      </c>
      <c r="C23" s="49" t="s">
        <v>145</v>
      </c>
      <c r="D23" s="49">
        <v>1</v>
      </c>
      <c r="E23" s="49">
        <v>1</v>
      </c>
      <c r="F23" s="49">
        <v>0</v>
      </c>
      <c r="G23" s="49">
        <v>0</v>
      </c>
      <c r="H23" s="49">
        <v>1</v>
      </c>
      <c r="I23" s="49">
        <v>0</v>
      </c>
    </row>
    <row r="24" spans="1:9" ht="12.75">
      <c r="A24" s="59">
        <v>20</v>
      </c>
      <c r="B24" s="49" t="s">
        <v>144</v>
      </c>
      <c r="C24" s="49" t="s">
        <v>146</v>
      </c>
      <c r="D24" s="49">
        <v>13</v>
      </c>
      <c r="E24" s="49">
        <v>6</v>
      </c>
      <c r="F24" s="49">
        <v>7</v>
      </c>
      <c r="G24" s="49">
        <v>0</v>
      </c>
      <c r="H24" s="49">
        <v>8</v>
      </c>
      <c r="I24" s="49">
        <v>5</v>
      </c>
    </row>
    <row r="25" spans="1:9" ht="12.75">
      <c r="A25" s="59">
        <v>21</v>
      </c>
      <c r="B25" s="49" t="s">
        <v>144</v>
      </c>
      <c r="C25" s="49" t="s">
        <v>147</v>
      </c>
      <c r="D25" s="49">
        <v>16</v>
      </c>
      <c r="E25" s="49">
        <v>2</v>
      </c>
      <c r="F25" s="49">
        <v>13</v>
      </c>
      <c r="G25" s="49">
        <v>1</v>
      </c>
      <c r="H25" s="49">
        <v>10</v>
      </c>
      <c r="I25" s="49">
        <v>6</v>
      </c>
    </row>
    <row r="26" spans="1:9" ht="12.75">
      <c r="A26" s="59">
        <v>22</v>
      </c>
      <c r="B26" s="49" t="s">
        <v>148</v>
      </c>
      <c r="C26" s="49" t="s">
        <v>149</v>
      </c>
      <c r="D26" s="49">
        <v>23</v>
      </c>
      <c r="E26" s="49">
        <v>8</v>
      </c>
      <c r="F26" s="49">
        <v>12</v>
      </c>
      <c r="G26" s="49">
        <v>3</v>
      </c>
      <c r="H26" s="49">
        <v>6</v>
      </c>
      <c r="I26" s="49">
        <v>17</v>
      </c>
    </row>
    <row r="27" spans="1:9" ht="12.75">
      <c r="A27" s="59">
        <v>23</v>
      </c>
      <c r="B27" s="49" t="s">
        <v>148</v>
      </c>
      <c r="C27" s="49" t="s">
        <v>150</v>
      </c>
      <c r="D27" s="49">
        <v>19</v>
      </c>
      <c r="E27" s="49">
        <v>4</v>
      </c>
      <c r="F27" s="49">
        <v>12</v>
      </c>
      <c r="G27" s="49">
        <v>3</v>
      </c>
      <c r="H27" s="49">
        <v>5</v>
      </c>
      <c r="I27" s="49">
        <v>14</v>
      </c>
    </row>
    <row r="28" spans="1:9" ht="12.75">
      <c r="A28" s="59">
        <v>24</v>
      </c>
      <c r="B28" s="49" t="s">
        <v>148</v>
      </c>
      <c r="C28" s="49" t="s">
        <v>151</v>
      </c>
      <c r="D28" s="49">
        <v>2</v>
      </c>
      <c r="E28" s="49">
        <v>0</v>
      </c>
      <c r="F28" s="49">
        <v>2</v>
      </c>
      <c r="G28" s="49">
        <v>0</v>
      </c>
      <c r="H28" s="49">
        <v>2</v>
      </c>
      <c r="I28" s="49">
        <v>0</v>
      </c>
    </row>
    <row r="29" spans="1:9" ht="12.75">
      <c r="A29" s="59">
        <v>25</v>
      </c>
      <c r="B29" s="49" t="s">
        <v>152</v>
      </c>
      <c r="C29" s="49" t="s">
        <v>153</v>
      </c>
      <c r="D29" s="49">
        <v>13</v>
      </c>
      <c r="E29" s="49">
        <v>2</v>
      </c>
      <c r="F29" s="49">
        <v>9</v>
      </c>
      <c r="G29" s="49">
        <v>2</v>
      </c>
      <c r="H29" s="49">
        <v>6</v>
      </c>
      <c r="I29" s="49">
        <v>7</v>
      </c>
    </row>
    <row r="30" spans="1:9" ht="12.75">
      <c r="A30" s="59">
        <v>26</v>
      </c>
      <c r="B30" s="49" t="s">
        <v>154</v>
      </c>
      <c r="C30" s="49" t="s">
        <v>155</v>
      </c>
      <c r="D30" s="49">
        <v>23</v>
      </c>
      <c r="E30" s="49">
        <v>5</v>
      </c>
      <c r="F30" s="49">
        <v>16</v>
      </c>
      <c r="G30" s="49">
        <v>2</v>
      </c>
      <c r="H30" s="49">
        <v>3</v>
      </c>
      <c r="I30" s="49">
        <v>20</v>
      </c>
    </row>
    <row r="31" spans="1:9" ht="12.75">
      <c r="A31" s="59">
        <v>27</v>
      </c>
      <c r="B31" s="49" t="s">
        <v>156</v>
      </c>
      <c r="C31" s="49" t="s">
        <v>157</v>
      </c>
      <c r="D31" s="49">
        <v>2</v>
      </c>
      <c r="E31" s="49">
        <v>1</v>
      </c>
      <c r="F31" s="49">
        <v>1</v>
      </c>
      <c r="G31" s="49">
        <v>0</v>
      </c>
      <c r="H31" s="49">
        <v>2</v>
      </c>
      <c r="I31" s="49">
        <v>0</v>
      </c>
    </row>
    <row r="32" spans="1:9" ht="12.75">
      <c r="A32" s="59">
        <v>28</v>
      </c>
      <c r="B32" s="49" t="s">
        <v>156</v>
      </c>
      <c r="C32" s="49" t="s">
        <v>158</v>
      </c>
      <c r="D32" s="49">
        <v>3</v>
      </c>
      <c r="E32" s="49">
        <v>2</v>
      </c>
      <c r="F32" s="49">
        <v>1</v>
      </c>
      <c r="G32" s="49">
        <v>0</v>
      </c>
      <c r="H32" s="49">
        <v>2</v>
      </c>
      <c r="I32" s="49">
        <v>1</v>
      </c>
    </row>
    <row r="33" spans="1:9" ht="12.75">
      <c r="A33" s="59">
        <v>29</v>
      </c>
      <c r="B33" s="49" t="s">
        <v>159</v>
      </c>
      <c r="C33" s="49" t="s">
        <v>160</v>
      </c>
      <c r="D33" s="49">
        <v>73</v>
      </c>
      <c r="E33" s="49">
        <v>18</v>
      </c>
      <c r="F33" s="49">
        <v>50</v>
      </c>
      <c r="G33" s="49">
        <v>5</v>
      </c>
      <c r="H33" s="49">
        <v>56</v>
      </c>
      <c r="I33" s="49">
        <v>17</v>
      </c>
    </row>
    <row r="34" spans="1:9" ht="12.75">
      <c r="A34" s="59">
        <v>30</v>
      </c>
      <c r="B34" s="49" t="s">
        <v>159</v>
      </c>
      <c r="C34" s="49" t="s">
        <v>161</v>
      </c>
      <c r="D34" s="49">
        <v>4</v>
      </c>
      <c r="E34" s="49">
        <v>2</v>
      </c>
      <c r="F34" s="49">
        <v>2</v>
      </c>
      <c r="G34" s="49">
        <v>0</v>
      </c>
      <c r="H34" s="49">
        <v>3</v>
      </c>
      <c r="I34" s="49">
        <v>1</v>
      </c>
    </row>
    <row r="35" spans="1:9" ht="12.75">
      <c r="A35" s="59">
        <v>31</v>
      </c>
      <c r="B35" s="49" t="s">
        <v>159</v>
      </c>
      <c r="C35" s="49" t="s">
        <v>162</v>
      </c>
      <c r="D35" s="49">
        <v>8</v>
      </c>
      <c r="E35" s="49">
        <v>2</v>
      </c>
      <c r="F35" s="49">
        <v>6</v>
      </c>
      <c r="G35" s="49">
        <v>0</v>
      </c>
      <c r="H35" s="49">
        <v>7</v>
      </c>
      <c r="I35" s="49">
        <v>1</v>
      </c>
    </row>
    <row r="36" spans="1:9" ht="12.75">
      <c r="A36" s="59">
        <v>32</v>
      </c>
      <c r="B36" s="49" t="s">
        <v>163</v>
      </c>
      <c r="C36" s="49" t="s">
        <v>164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</row>
    <row r="37" spans="1:9" ht="12.75">
      <c r="A37" s="59">
        <v>33</v>
      </c>
      <c r="B37" s="49" t="s">
        <v>163</v>
      </c>
      <c r="C37" s="49" t="s">
        <v>165</v>
      </c>
      <c r="D37" s="49">
        <v>3</v>
      </c>
      <c r="E37" s="49">
        <v>1</v>
      </c>
      <c r="F37" s="49">
        <v>2</v>
      </c>
      <c r="G37" s="49">
        <v>0</v>
      </c>
      <c r="H37" s="49">
        <v>1</v>
      </c>
      <c r="I37" s="49">
        <v>2</v>
      </c>
    </row>
    <row r="38" spans="1:9" ht="12.75">
      <c r="A38" s="59">
        <v>34</v>
      </c>
      <c r="B38" s="49" t="s">
        <v>163</v>
      </c>
      <c r="C38" s="49" t="s">
        <v>166</v>
      </c>
      <c r="D38" s="49">
        <v>71</v>
      </c>
      <c r="E38" s="49">
        <v>32</v>
      </c>
      <c r="F38" s="49">
        <v>33</v>
      </c>
      <c r="G38" s="49">
        <v>6</v>
      </c>
      <c r="H38" s="49">
        <v>38</v>
      </c>
      <c r="I38" s="49">
        <v>33</v>
      </c>
    </row>
    <row r="39" spans="1:9" ht="12.75">
      <c r="A39" s="59">
        <v>35</v>
      </c>
      <c r="B39" s="49" t="s">
        <v>163</v>
      </c>
      <c r="C39" s="49" t="s">
        <v>167</v>
      </c>
      <c r="D39" s="49">
        <v>6</v>
      </c>
      <c r="E39" s="49">
        <v>2</v>
      </c>
      <c r="F39" s="49">
        <v>4</v>
      </c>
      <c r="G39" s="49">
        <v>0</v>
      </c>
      <c r="H39" s="49">
        <v>4</v>
      </c>
      <c r="I39" s="49">
        <v>2</v>
      </c>
    </row>
    <row r="40" spans="1:9" ht="12.75">
      <c r="A40" s="59">
        <v>36</v>
      </c>
      <c r="B40" s="49" t="s">
        <v>163</v>
      </c>
      <c r="C40" s="49" t="s">
        <v>168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ht="12.75">
      <c r="A41" s="59">
        <v>37</v>
      </c>
      <c r="B41" s="49" t="s">
        <v>169</v>
      </c>
      <c r="C41" s="49" t="s">
        <v>170</v>
      </c>
      <c r="D41" s="49">
        <v>16</v>
      </c>
      <c r="E41" s="49">
        <v>4</v>
      </c>
      <c r="F41" s="49">
        <v>11</v>
      </c>
      <c r="G41" s="49">
        <v>1</v>
      </c>
      <c r="H41" s="49">
        <v>12</v>
      </c>
      <c r="I41" s="49">
        <v>4</v>
      </c>
    </row>
    <row r="42" spans="1:9" ht="12.75">
      <c r="A42" s="59">
        <v>38</v>
      </c>
      <c r="B42" s="49" t="s">
        <v>169</v>
      </c>
      <c r="C42" s="49" t="s">
        <v>171</v>
      </c>
      <c r="D42" s="49">
        <v>8</v>
      </c>
      <c r="E42" s="49">
        <v>1</v>
      </c>
      <c r="F42" s="49">
        <v>7</v>
      </c>
      <c r="G42" s="49">
        <v>0</v>
      </c>
      <c r="H42" s="49">
        <v>1</v>
      </c>
      <c r="I42" s="49">
        <v>7</v>
      </c>
    </row>
    <row r="43" spans="1:9" ht="12.75">
      <c r="A43" s="59">
        <v>39</v>
      </c>
      <c r="B43" s="49" t="s">
        <v>169</v>
      </c>
      <c r="C43" s="49" t="s">
        <v>172</v>
      </c>
      <c r="D43" s="49">
        <v>8</v>
      </c>
      <c r="E43" s="49">
        <v>0</v>
      </c>
      <c r="F43" s="49">
        <v>8</v>
      </c>
      <c r="G43" s="49">
        <v>0</v>
      </c>
      <c r="H43" s="49">
        <v>5</v>
      </c>
      <c r="I43" s="49">
        <v>3</v>
      </c>
    </row>
    <row r="44" spans="1:9" ht="12.75">
      <c r="A44" s="59">
        <v>40</v>
      </c>
      <c r="B44" s="49" t="s">
        <v>173</v>
      </c>
      <c r="C44" s="49" t="s">
        <v>174</v>
      </c>
      <c r="D44" s="49">
        <v>17</v>
      </c>
      <c r="E44" s="49">
        <v>1</v>
      </c>
      <c r="F44" s="49">
        <v>14</v>
      </c>
      <c r="G44" s="49">
        <v>2</v>
      </c>
      <c r="H44" s="49">
        <v>4</v>
      </c>
      <c r="I44" s="49">
        <v>13</v>
      </c>
    </row>
    <row r="45" spans="1:9" ht="12.75">
      <c r="A45" s="59">
        <v>41</v>
      </c>
      <c r="B45" s="49" t="s">
        <v>173</v>
      </c>
      <c r="C45" s="49" t="s">
        <v>175</v>
      </c>
      <c r="D45" s="49">
        <v>3</v>
      </c>
      <c r="E45" s="49">
        <v>0</v>
      </c>
      <c r="F45" s="49">
        <v>3</v>
      </c>
      <c r="G45" s="49">
        <v>0</v>
      </c>
      <c r="H45" s="49">
        <v>0</v>
      </c>
      <c r="I45" s="49">
        <v>3</v>
      </c>
    </row>
    <row r="46" spans="1:9" ht="12.75">
      <c r="A46" s="59">
        <v>42</v>
      </c>
      <c r="B46" s="49" t="s">
        <v>173</v>
      </c>
      <c r="C46" s="49" t="s">
        <v>176</v>
      </c>
      <c r="D46" s="49">
        <v>11</v>
      </c>
      <c r="E46" s="49">
        <v>3</v>
      </c>
      <c r="F46" s="49">
        <v>6</v>
      </c>
      <c r="G46" s="49">
        <v>2</v>
      </c>
      <c r="H46" s="49">
        <v>6</v>
      </c>
      <c r="I46" s="49">
        <v>5</v>
      </c>
    </row>
    <row r="47" spans="1:9" ht="12.75">
      <c r="A47" s="59">
        <v>43</v>
      </c>
      <c r="B47" s="49" t="s">
        <v>177</v>
      </c>
      <c r="C47" s="49" t="s">
        <v>178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</row>
    <row r="48" spans="1:9" ht="12.75">
      <c r="A48" s="59">
        <v>44</v>
      </c>
      <c r="B48" s="49" t="s">
        <v>177</v>
      </c>
      <c r="C48" s="49" t="s">
        <v>179</v>
      </c>
      <c r="D48" s="49">
        <v>19</v>
      </c>
      <c r="E48" s="49">
        <v>3</v>
      </c>
      <c r="F48" s="49">
        <v>12</v>
      </c>
      <c r="G48" s="49">
        <v>4</v>
      </c>
      <c r="H48" s="49">
        <v>16</v>
      </c>
      <c r="I48" s="49">
        <v>3</v>
      </c>
    </row>
    <row r="49" spans="1:9" ht="12.75">
      <c r="A49" s="59">
        <v>45</v>
      </c>
      <c r="B49" s="49" t="s">
        <v>180</v>
      </c>
      <c r="C49" s="49" t="s">
        <v>181</v>
      </c>
      <c r="D49" s="49">
        <v>17</v>
      </c>
      <c r="E49" s="49">
        <v>6</v>
      </c>
      <c r="F49" s="49">
        <v>10</v>
      </c>
      <c r="G49" s="49">
        <v>1</v>
      </c>
      <c r="H49" s="49">
        <v>5</v>
      </c>
      <c r="I49" s="49">
        <v>12</v>
      </c>
    </row>
    <row r="50" spans="1:9" ht="12.75">
      <c r="A50" s="59">
        <v>46</v>
      </c>
      <c r="B50" s="49" t="s">
        <v>180</v>
      </c>
      <c r="C50" s="49" t="s">
        <v>182</v>
      </c>
      <c r="D50" s="49">
        <v>8</v>
      </c>
      <c r="E50" s="49">
        <v>0</v>
      </c>
      <c r="F50" s="49">
        <v>8</v>
      </c>
      <c r="G50" s="49">
        <v>0</v>
      </c>
      <c r="H50" s="49">
        <v>4</v>
      </c>
      <c r="I50" s="49">
        <v>4</v>
      </c>
    </row>
    <row r="51" spans="1:9" ht="12.75">
      <c r="A51" s="59">
        <v>47</v>
      </c>
      <c r="B51" s="49" t="s">
        <v>180</v>
      </c>
      <c r="C51" s="49" t="s">
        <v>183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</row>
    <row r="52" spans="1:9" ht="12.75">
      <c r="A52" s="59">
        <v>48</v>
      </c>
      <c r="B52" s="49" t="s">
        <v>180</v>
      </c>
      <c r="C52" s="49" t="s">
        <v>184</v>
      </c>
      <c r="D52" s="49">
        <v>5</v>
      </c>
      <c r="E52" s="49">
        <v>0</v>
      </c>
      <c r="F52" s="49">
        <v>5</v>
      </c>
      <c r="G52" s="49">
        <v>0</v>
      </c>
      <c r="H52" s="49">
        <v>2</v>
      </c>
      <c r="I52" s="49">
        <v>3</v>
      </c>
    </row>
    <row r="53" spans="1:9" ht="12.75">
      <c r="A53" s="59">
        <v>49</v>
      </c>
      <c r="B53" s="49" t="s">
        <v>180</v>
      </c>
      <c r="C53" s="49" t="s">
        <v>185</v>
      </c>
      <c r="D53" s="49">
        <v>3</v>
      </c>
      <c r="E53" s="49">
        <v>2</v>
      </c>
      <c r="F53" s="49">
        <v>1</v>
      </c>
      <c r="G53" s="49">
        <v>0</v>
      </c>
      <c r="H53" s="49">
        <v>0</v>
      </c>
      <c r="I53" s="49">
        <v>3</v>
      </c>
    </row>
    <row r="54" spans="1:9" ht="12.75">
      <c r="A54" s="59">
        <v>50</v>
      </c>
      <c r="B54" s="49" t="s">
        <v>180</v>
      </c>
      <c r="C54" s="49" t="s">
        <v>186</v>
      </c>
      <c r="D54" s="49">
        <v>6</v>
      </c>
      <c r="E54" s="49">
        <v>1</v>
      </c>
      <c r="F54" s="49">
        <v>4</v>
      </c>
      <c r="G54" s="49">
        <v>1</v>
      </c>
      <c r="H54" s="49">
        <v>4</v>
      </c>
      <c r="I54" s="49">
        <v>2</v>
      </c>
    </row>
    <row r="55" spans="1:9" ht="12.75">
      <c r="A55" s="59">
        <v>51</v>
      </c>
      <c r="B55" s="49" t="s">
        <v>180</v>
      </c>
      <c r="C55" s="49" t="s">
        <v>187</v>
      </c>
      <c r="D55" s="49">
        <v>1</v>
      </c>
      <c r="E55" s="49">
        <v>0</v>
      </c>
      <c r="F55" s="49">
        <v>1</v>
      </c>
      <c r="G55" s="49">
        <v>0</v>
      </c>
      <c r="H55" s="49">
        <v>1</v>
      </c>
      <c r="I55" s="49">
        <v>0</v>
      </c>
    </row>
    <row r="56" spans="1:9" ht="12.75">
      <c r="A56" s="59">
        <v>52</v>
      </c>
      <c r="B56" s="49" t="s">
        <v>188</v>
      </c>
      <c r="C56" s="49" t="s">
        <v>189</v>
      </c>
      <c r="D56" s="49">
        <v>18</v>
      </c>
      <c r="E56" s="49">
        <v>9</v>
      </c>
      <c r="F56" s="49">
        <v>6</v>
      </c>
      <c r="G56" s="49">
        <v>3</v>
      </c>
      <c r="H56" s="49">
        <v>8</v>
      </c>
      <c r="I56" s="49">
        <v>10</v>
      </c>
    </row>
    <row r="57" spans="1:9" ht="12.75">
      <c r="A57" s="59">
        <v>53</v>
      </c>
      <c r="B57" s="49" t="s">
        <v>190</v>
      </c>
      <c r="C57" s="49" t="s">
        <v>191</v>
      </c>
      <c r="D57" s="49">
        <v>9</v>
      </c>
      <c r="E57" s="49">
        <v>1</v>
      </c>
      <c r="F57" s="49">
        <v>7</v>
      </c>
      <c r="G57" s="49">
        <v>1</v>
      </c>
      <c r="H57" s="49">
        <v>3</v>
      </c>
      <c r="I57" s="49">
        <v>6</v>
      </c>
    </row>
    <row r="58" spans="1:9" ht="12.75">
      <c r="A58" s="59">
        <v>54</v>
      </c>
      <c r="B58" s="49" t="s">
        <v>190</v>
      </c>
      <c r="C58" s="49" t="s">
        <v>192</v>
      </c>
      <c r="D58" s="49">
        <v>5</v>
      </c>
      <c r="E58" s="49">
        <v>3</v>
      </c>
      <c r="F58" s="49">
        <v>2</v>
      </c>
      <c r="G58" s="49">
        <v>0</v>
      </c>
      <c r="H58" s="49">
        <v>2</v>
      </c>
      <c r="I58" s="49">
        <v>3</v>
      </c>
    </row>
    <row r="59" spans="1:9" ht="12.75">
      <c r="A59" s="59">
        <v>55</v>
      </c>
      <c r="B59" s="49" t="s">
        <v>190</v>
      </c>
      <c r="C59" s="49" t="s">
        <v>193</v>
      </c>
      <c r="D59" s="49">
        <v>1</v>
      </c>
      <c r="E59" s="49">
        <v>0</v>
      </c>
      <c r="F59" s="49">
        <v>1</v>
      </c>
      <c r="G59" s="49">
        <v>0</v>
      </c>
      <c r="H59" s="49">
        <v>1</v>
      </c>
      <c r="I59" s="49">
        <v>0</v>
      </c>
    </row>
    <row r="60" spans="1:9" ht="12.75">
      <c r="A60" s="59">
        <v>56</v>
      </c>
      <c r="B60" s="49" t="s">
        <v>190</v>
      </c>
      <c r="C60" s="49" t="s">
        <v>194</v>
      </c>
      <c r="D60" s="49">
        <v>1</v>
      </c>
      <c r="E60" s="49">
        <v>0</v>
      </c>
      <c r="F60" s="49">
        <v>1</v>
      </c>
      <c r="G60" s="49">
        <v>0</v>
      </c>
      <c r="H60" s="49">
        <v>1</v>
      </c>
      <c r="I60" s="49">
        <v>0</v>
      </c>
    </row>
    <row r="61" spans="1:9" ht="12.75">
      <c r="A61" s="59">
        <v>57</v>
      </c>
      <c r="B61" s="49" t="s">
        <v>190</v>
      </c>
      <c r="C61" s="49" t="s">
        <v>195</v>
      </c>
      <c r="D61" s="49">
        <v>5</v>
      </c>
      <c r="E61" s="49">
        <v>1</v>
      </c>
      <c r="F61" s="49">
        <v>4</v>
      </c>
      <c r="G61" s="49">
        <v>0</v>
      </c>
      <c r="H61" s="49">
        <v>1</v>
      </c>
      <c r="I61" s="49">
        <v>4</v>
      </c>
    </row>
    <row r="62" spans="1:9" ht="12.75">
      <c r="A62" s="59">
        <v>58</v>
      </c>
      <c r="B62" s="49" t="s">
        <v>190</v>
      </c>
      <c r="C62" s="49" t="s">
        <v>196</v>
      </c>
      <c r="D62" s="49">
        <v>7</v>
      </c>
      <c r="E62" s="49">
        <v>2</v>
      </c>
      <c r="F62" s="49">
        <v>3</v>
      </c>
      <c r="G62" s="49">
        <v>2</v>
      </c>
      <c r="H62" s="49">
        <v>4</v>
      </c>
      <c r="I62" s="49">
        <v>3</v>
      </c>
    </row>
    <row r="63" spans="1:9" ht="12.75">
      <c r="A63" s="59">
        <v>59</v>
      </c>
      <c r="B63" s="49" t="s">
        <v>190</v>
      </c>
      <c r="C63" s="49" t="s">
        <v>197</v>
      </c>
      <c r="D63" s="49">
        <v>6</v>
      </c>
      <c r="E63" s="49">
        <v>3</v>
      </c>
      <c r="F63" s="49">
        <v>3</v>
      </c>
      <c r="G63" s="49">
        <v>0</v>
      </c>
      <c r="H63" s="49">
        <v>2</v>
      </c>
      <c r="I63" s="49">
        <v>4</v>
      </c>
    </row>
    <row r="64" spans="1:9" ht="12.75">
      <c r="A64" s="59">
        <v>60</v>
      </c>
      <c r="B64" s="49" t="s">
        <v>190</v>
      </c>
      <c r="C64" s="49" t="s">
        <v>198</v>
      </c>
      <c r="D64" s="49">
        <v>9</v>
      </c>
      <c r="E64" s="49">
        <v>3</v>
      </c>
      <c r="F64" s="49">
        <v>5</v>
      </c>
      <c r="G64" s="49">
        <v>1</v>
      </c>
      <c r="H64" s="49">
        <v>4</v>
      </c>
      <c r="I64" s="49">
        <v>5</v>
      </c>
    </row>
    <row r="65" spans="1:9" ht="12.75">
      <c r="A65" s="59">
        <v>61</v>
      </c>
      <c r="B65" s="49" t="s">
        <v>190</v>
      </c>
      <c r="C65" s="49" t="s">
        <v>199</v>
      </c>
      <c r="D65" s="49">
        <v>1</v>
      </c>
      <c r="E65" s="49">
        <v>0</v>
      </c>
      <c r="F65" s="49">
        <v>1</v>
      </c>
      <c r="G65" s="49">
        <v>0</v>
      </c>
      <c r="H65" s="49">
        <v>0</v>
      </c>
      <c r="I65" s="49">
        <v>1</v>
      </c>
    </row>
    <row r="66" spans="1:9" ht="12.75">
      <c r="A66" s="59">
        <v>62</v>
      </c>
      <c r="B66" s="49" t="s">
        <v>200</v>
      </c>
      <c r="C66" s="49" t="s">
        <v>201</v>
      </c>
      <c r="D66" s="49">
        <v>25</v>
      </c>
      <c r="E66" s="49">
        <v>11</v>
      </c>
      <c r="F66" s="49">
        <v>12</v>
      </c>
      <c r="G66" s="49">
        <v>2</v>
      </c>
      <c r="H66" s="49">
        <v>10</v>
      </c>
      <c r="I66" s="49">
        <v>15</v>
      </c>
    </row>
    <row r="67" spans="1:9" ht="12.75">
      <c r="A67" s="59">
        <v>63</v>
      </c>
      <c r="B67" s="49" t="s">
        <v>202</v>
      </c>
      <c r="C67" s="49" t="s">
        <v>203</v>
      </c>
      <c r="D67" s="49">
        <v>19</v>
      </c>
      <c r="E67" s="49">
        <v>5</v>
      </c>
      <c r="F67" s="49">
        <v>14</v>
      </c>
      <c r="G67" s="49">
        <v>0</v>
      </c>
      <c r="H67" s="49">
        <v>6</v>
      </c>
      <c r="I67" s="49">
        <v>13</v>
      </c>
    </row>
    <row r="68" spans="1:9" ht="12.75">
      <c r="A68" s="59">
        <v>64</v>
      </c>
      <c r="B68" s="49" t="s">
        <v>202</v>
      </c>
      <c r="C68" s="49" t="s">
        <v>204</v>
      </c>
      <c r="D68" s="49">
        <v>7</v>
      </c>
      <c r="E68" s="49">
        <v>4</v>
      </c>
      <c r="F68" s="49">
        <v>3</v>
      </c>
      <c r="G68" s="49">
        <v>0</v>
      </c>
      <c r="H68" s="49">
        <v>2</v>
      </c>
      <c r="I68" s="49">
        <v>5</v>
      </c>
    </row>
    <row r="69" spans="1:9" ht="12.75">
      <c r="A69" s="59">
        <v>65</v>
      </c>
      <c r="B69" s="49" t="s">
        <v>205</v>
      </c>
      <c r="C69" s="49" t="s">
        <v>206</v>
      </c>
      <c r="D69" s="49">
        <v>17</v>
      </c>
      <c r="E69" s="49">
        <v>6</v>
      </c>
      <c r="F69" s="49">
        <v>10</v>
      </c>
      <c r="G69" s="49">
        <v>1</v>
      </c>
      <c r="H69" s="49">
        <v>11</v>
      </c>
      <c r="I69" s="49">
        <v>6</v>
      </c>
    </row>
    <row r="70" spans="1:9" ht="12.75">
      <c r="A70" s="59">
        <v>66</v>
      </c>
      <c r="B70" s="49" t="s">
        <v>207</v>
      </c>
      <c r="C70" s="49" t="s">
        <v>208</v>
      </c>
      <c r="D70" s="49">
        <v>4</v>
      </c>
      <c r="E70" s="49">
        <v>3</v>
      </c>
      <c r="F70" s="49">
        <v>1</v>
      </c>
      <c r="G70" s="49">
        <v>0</v>
      </c>
      <c r="H70" s="49">
        <v>1</v>
      </c>
      <c r="I70" s="49">
        <v>3</v>
      </c>
    </row>
    <row r="71" spans="1:9" ht="12.75">
      <c r="A71" s="59">
        <v>67</v>
      </c>
      <c r="B71" s="49" t="s">
        <v>207</v>
      </c>
      <c r="C71" s="49" t="s">
        <v>209</v>
      </c>
      <c r="D71" s="49">
        <v>6</v>
      </c>
      <c r="E71" s="49">
        <v>3</v>
      </c>
      <c r="F71" s="49">
        <v>3</v>
      </c>
      <c r="G71" s="49">
        <v>0</v>
      </c>
      <c r="H71" s="49">
        <v>1</v>
      </c>
      <c r="I71" s="49">
        <v>5</v>
      </c>
    </row>
    <row r="72" spans="1:9" ht="12.75">
      <c r="A72" s="59">
        <v>68</v>
      </c>
      <c r="B72" s="49" t="s">
        <v>207</v>
      </c>
      <c r="C72" s="49" t="s">
        <v>210</v>
      </c>
      <c r="D72" s="49">
        <v>6</v>
      </c>
      <c r="E72" s="49">
        <v>5</v>
      </c>
      <c r="F72" s="49">
        <v>1</v>
      </c>
      <c r="G72" s="49">
        <v>0</v>
      </c>
      <c r="H72" s="49">
        <v>6</v>
      </c>
      <c r="I72" s="49">
        <v>0</v>
      </c>
    </row>
    <row r="73" spans="1:9" ht="12.75">
      <c r="A73" s="59">
        <v>69</v>
      </c>
      <c r="B73" s="49" t="s">
        <v>207</v>
      </c>
      <c r="C73" s="49" t="s">
        <v>211</v>
      </c>
      <c r="D73" s="49">
        <v>5</v>
      </c>
      <c r="E73" s="49">
        <v>0</v>
      </c>
      <c r="F73" s="49">
        <v>4</v>
      </c>
      <c r="G73" s="49">
        <v>1</v>
      </c>
      <c r="H73" s="49">
        <v>2</v>
      </c>
      <c r="I73" s="49">
        <v>3</v>
      </c>
    </row>
    <row r="74" spans="1:9" ht="12.75">
      <c r="A74" s="59">
        <v>70</v>
      </c>
      <c r="B74" s="49" t="s">
        <v>207</v>
      </c>
      <c r="C74" s="49" t="s">
        <v>212</v>
      </c>
      <c r="D74" s="49">
        <v>2</v>
      </c>
      <c r="E74" s="49">
        <v>0</v>
      </c>
      <c r="F74" s="49">
        <v>2</v>
      </c>
      <c r="G74" s="49">
        <v>0</v>
      </c>
      <c r="H74" s="49">
        <v>0</v>
      </c>
      <c r="I74" s="49">
        <v>2</v>
      </c>
    </row>
    <row r="75" spans="1:9" ht="12.75">
      <c r="A75" s="59">
        <v>71</v>
      </c>
      <c r="B75" s="49" t="s">
        <v>213</v>
      </c>
      <c r="C75" s="49" t="s">
        <v>214</v>
      </c>
      <c r="D75" s="49">
        <v>7</v>
      </c>
      <c r="E75" s="49">
        <v>4</v>
      </c>
      <c r="F75" s="49">
        <v>3</v>
      </c>
      <c r="G75" s="49">
        <v>0</v>
      </c>
      <c r="H75" s="49">
        <v>2</v>
      </c>
      <c r="I75" s="49">
        <v>5</v>
      </c>
    </row>
    <row r="76" spans="1:9" ht="12.75">
      <c r="A76" s="59">
        <v>72</v>
      </c>
      <c r="B76" s="49" t="s">
        <v>213</v>
      </c>
      <c r="C76" s="49" t="s">
        <v>215</v>
      </c>
      <c r="D76" s="49">
        <v>15</v>
      </c>
      <c r="E76" s="49">
        <v>0</v>
      </c>
      <c r="F76" s="49">
        <v>14</v>
      </c>
      <c r="G76" s="49">
        <v>1</v>
      </c>
      <c r="H76" s="49">
        <v>4</v>
      </c>
      <c r="I76" s="49">
        <v>11</v>
      </c>
    </row>
    <row r="77" spans="1:9" ht="12.75">
      <c r="A77" s="59">
        <v>73</v>
      </c>
      <c r="B77" s="49" t="s">
        <v>216</v>
      </c>
      <c r="C77" s="49" t="s">
        <v>217</v>
      </c>
      <c r="D77" s="49">
        <v>2</v>
      </c>
      <c r="E77" s="49">
        <v>1</v>
      </c>
      <c r="F77" s="49">
        <v>1</v>
      </c>
      <c r="G77" s="49">
        <v>0</v>
      </c>
      <c r="H77" s="49">
        <v>2</v>
      </c>
      <c r="I77" s="49">
        <v>0</v>
      </c>
    </row>
    <row r="78" spans="1:9" ht="12.75">
      <c r="A78" s="59">
        <v>74</v>
      </c>
      <c r="B78" s="49" t="s">
        <v>216</v>
      </c>
      <c r="C78" s="49" t="s">
        <v>218</v>
      </c>
      <c r="D78" s="49">
        <v>49</v>
      </c>
      <c r="E78" s="49">
        <v>21</v>
      </c>
      <c r="F78" s="49">
        <v>28</v>
      </c>
      <c r="G78" s="49">
        <v>0</v>
      </c>
      <c r="H78" s="49">
        <v>16</v>
      </c>
      <c r="I78" s="49">
        <v>33</v>
      </c>
    </row>
    <row r="79" spans="1:9" ht="12.75">
      <c r="A79" s="59">
        <v>75</v>
      </c>
      <c r="B79" s="49" t="s">
        <v>216</v>
      </c>
      <c r="C79" s="49" t="s">
        <v>219</v>
      </c>
      <c r="D79" s="49">
        <v>2</v>
      </c>
      <c r="E79" s="49">
        <v>1</v>
      </c>
      <c r="F79" s="49">
        <v>1</v>
      </c>
      <c r="G79" s="49">
        <v>0</v>
      </c>
      <c r="H79" s="49">
        <v>2</v>
      </c>
      <c r="I79" s="49">
        <v>0</v>
      </c>
    </row>
    <row r="80" spans="1:9" ht="12.75">
      <c r="A80" s="59">
        <v>76</v>
      </c>
      <c r="B80" s="49" t="s">
        <v>220</v>
      </c>
      <c r="C80" s="49" t="s">
        <v>221</v>
      </c>
      <c r="D80" s="49">
        <v>114</v>
      </c>
      <c r="E80" s="49">
        <v>43</v>
      </c>
      <c r="F80" s="49">
        <v>61</v>
      </c>
      <c r="G80" s="49">
        <v>10</v>
      </c>
      <c r="H80" s="49">
        <v>41</v>
      </c>
      <c r="I80" s="49">
        <v>73</v>
      </c>
    </row>
    <row r="81" spans="1:9" ht="12.75">
      <c r="A81" s="59">
        <v>77</v>
      </c>
      <c r="B81" s="49" t="s">
        <v>222</v>
      </c>
      <c r="C81" s="49" t="s">
        <v>223</v>
      </c>
      <c r="D81" s="49">
        <v>6</v>
      </c>
      <c r="E81" s="49">
        <v>2</v>
      </c>
      <c r="F81" s="49">
        <v>4</v>
      </c>
      <c r="G81" s="49">
        <v>0</v>
      </c>
      <c r="H81" s="49">
        <v>4</v>
      </c>
      <c r="I81" s="49">
        <v>2</v>
      </c>
    </row>
    <row r="82" spans="1:9" ht="12.75">
      <c r="A82" s="59">
        <v>78</v>
      </c>
      <c r="B82" s="49" t="s">
        <v>224</v>
      </c>
      <c r="C82" s="49" t="s">
        <v>225</v>
      </c>
      <c r="D82" s="49">
        <v>23</v>
      </c>
      <c r="E82" s="49">
        <v>6</v>
      </c>
      <c r="F82" s="49">
        <v>16</v>
      </c>
      <c r="G82" s="49">
        <v>1</v>
      </c>
      <c r="H82" s="49">
        <v>1</v>
      </c>
      <c r="I82" s="49">
        <v>22</v>
      </c>
    </row>
    <row r="83" spans="1:9" s="71" customFormat="1" ht="13.5" customHeight="1">
      <c r="A83" s="213" t="s">
        <v>226</v>
      </c>
      <c r="B83" s="213"/>
      <c r="C83" s="50" t="s">
        <v>283</v>
      </c>
      <c r="D83" s="70">
        <f aca="true" t="shared" si="0" ref="D83:I83">SUM(D5:D82)</f>
        <v>1382</v>
      </c>
      <c r="E83" s="70">
        <f t="shared" si="0"/>
        <v>477</v>
      </c>
      <c r="F83" s="70">
        <f t="shared" si="0"/>
        <v>805</v>
      </c>
      <c r="G83" s="70">
        <f t="shared" si="0"/>
        <v>100</v>
      </c>
      <c r="H83" s="70">
        <f t="shared" si="0"/>
        <v>721</v>
      </c>
      <c r="I83" s="70">
        <f t="shared" si="0"/>
        <v>661</v>
      </c>
    </row>
    <row r="84" spans="1:9" ht="12" customHeight="1">
      <c r="A84" s="257"/>
      <c r="B84" s="257"/>
      <c r="C84" s="257"/>
      <c r="D84" s="257"/>
      <c r="E84" s="257"/>
      <c r="F84" s="257"/>
      <c r="G84" s="257"/>
      <c r="H84" s="257"/>
      <c r="I84" s="257"/>
    </row>
    <row r="85" spans="1:9" ht="12.75">
      <c r="A85" s="54">
        <v>1</v>
      </c>
      <c r="B85" s="55" t="s">
        <v>118</v>
      </c>
      <c r="C85" s="55" t="s">
        <v>227</v>
      </c>
      <c r="D85" s="55">
        <v>11</v>
      </c>
      <c r="E85" s="55">
        <v>1</v>
      </c>
      <c r="F85" s="55">
        <v>10</v>
      </c>
      <c r="G85" s="55">
        <v>0</v>
      </c>
      <c r="H85" s="55">
        <v>7</v>
      </c>
      <c r="I85" s="55">
        <v>4</v>
      </c>
    </row>
    <row r="86" spans="1:9" ht="12.75">
      <c r="A86" s="59">
        <v>2</v>
      </c>
      <c r="B86" s="49" t="s">
        <v>228</v>
      </c>
      <c r="C86" s="49" t="s">
        <v>229</v>
      </c>
      <c r="D86" s="49">
        <v>255</v>
      </c>
      <c r="E86" s="49">
        <v>23</v>
      </c>
      <c r="F86" s="49">
        <v>208</v>
      </c>
      <c r="G86" s="49">
        <v>24</v>
      </c>
      <c r="H86" s="49">
        <v>170</v>
      </c>
      <c r="I86" s="49">
        <v>85</v>
      </c>
    </row>
    <row r="87" spans="1:9" ht="12.75">
      <c r="A87" s="54">
        <v>3</v>
      </c>
      <c r="B87" s="55" t="s">
        <v>120</v>
      </c>
      <c r="C87" s="55" t="s">
        <v>230</v>
      </c>
      <c r="D87" s="55">
        <v>45</v>
      </c>
      <c r="E87" s="55">
        <v>3</v>
      </c>
      <c r="F87" s="55">
        <v>42</v>
      </c>
      <c r="G87" s="55">
        <v>0</v>
      </c>
      <c r="H87" s="55">
        <v>32</v>
      </c>
      <c r="I87" s="55">
        <v>13</v>
      </c>
    </row>
    <row r="88" spans="1:9" ht="12.75">
      <c r="A88" s="54">
        <v>4</v>
      </c>
      <c r="B88" s="55" t="s">
        <v>124</v>
      </c>
      <c r="C88" s="55" t="s">
        <v>231</v>
      </c>
      <c r="D88" s="55">
        <v>25</v>
      </c>
      <c r="E88" s="55">
        <v>5</v>
      </c>
      <c r="F88" s="55">
        <v>20</v>
      </c>
      <c r="G88" s="55">
        <v>0</v>
      </c>
      <c r="H88" s="55">
        <v>22</v>
      </c>
      <c r="I88" s="55">
        <v>3</v>
      </c>
    </row>
    <row r="89" spans="1:9" ht="12.75">
      <c r="A89" s="59">
        <v>5</v>
      </c>
      <c r="B89" s="49" t="s">
        <v>126</v>
      </c>
      <c r="C89" s="49" t="s">
        <v>232</v>
      </c>
      <c r="D89" s="49">
        <v>232</v>
      </c>
      <c r="E89" s="49">
        <v>146</v>
      </c>
      <c r="F89" s="49">
        <v>86</v>
      </c>
      <c r="G89" s="49">
        <v>0</v>
      </c>
      <c r="H89" s="49">
        <v>90</v>
      </c>
      <c r="I89" s="49">
        <v>142</v>
      </c>
    </row>
    <row r="90" spans="1:9" ht="12.75">
      <c r="A90" s="54">
        <v>6</v>
      </c>
      <c r="B90" s="55" t="s">
        <v>126</v>
      </c>
      <c r="C90" s="55" t="s">
        <v>233</v>
      </c>
      <c r="D90" s="55">
        <v>123</v>
      </c>
      <c r="E90" s="55">
        <v>32</v>
      </c>
      <c r="F90" s="55">
        <v>91</v>
      </c>
      <c r="G90" s="55">
        <v>0</v>
      </c>
      <c r="H90" s="55">
        <v>123</v>
      </c>
      <c r="I90" s="55">
        <v>0</v>
      </c>
    </row>
    <row r="91" spans="1:9" ht="12.75">
      <c r="A91" s="59">
        <v>7</v>
      </c>
      <c r="B91" s="49" t="s">
        <v>126</v>
      </c>
      <c r="C91" s="49" t="s">
        <v>234</v>
      </c>
      <c r="D91" s="49">
        <v>55</v>
      </c>
      <c r="E91" s="49">
        <v>43</v>
      </c>
      <c r="F91" s="49">
        <v>12</v>
      </c>
      <c r="G91" s="49">
        <v>0</v>
      </c>
      <c r="H91" s="49">
        <v>55</v>
      </c>
      <c r="I91" s="49">
        <v>0</v>
      </c>
    </row>
    <row r="92" spans="1:9" ht="12.75">
      <c r="A92" s="54">
        <v>8</v>
      </c>
      <c r="B92" s="55" t="s">
        <v>126</v>
      </c>
      <c r="C92" s="55" t="s">
        <v>235</v>
      </c>
      <c r="D92" s="55">
        <v>308</v>
      </c>
      <c r="E92" s="55">
        <v>70</v>
      </c>
      <c r="F92" s="55">
        <v>238</v>
      </c>
      <c r="G92" s="55">
        <v>0</v>
      </c>
      <c r="H92" s="55">
        <v>207</v>
      </c>
      <c r="I92" s="55">
        <v>101</v>
      </c>
    </row>
    <row r="93" spans="1:9" ht="12.75">
      <c r="A93" s="59">
        <v>9</v>
      </c>
      <c r="B93" s="49" t="s">
        <v>135</v>
      </c>
      <c r="C93" s="49" t="s">
        <v>236</v>
      </c>
      <c r="D93" s="49">
        <v>191</v>
      </c>
      <c r="E93" s="49">
        <v>19</v>
      </c>
      <c r="F93" s="49">
        <v>172</v>
      </c>
      <c r="G93" s="49">
        <v>0</v>
      </c>
      <c r="H93" s="49">
        <v>181</v>
      </c>
      <c r="I93" s="49">
        <v>10</v>
      </c>
    </row>
    <row r="94" spans="1:9" ht="12.75">
      <c r="A94" s="59">
        <v>10</v>
      </c>
      <c r="B94" s="49" t="s">
        <v>144</v>
      </c>
      <c r="C94" s="49" t="s">
        <v>237</v>
      </c>
      <c r="D94" s="49">
        <v>127</v>
      </c>
      <c r="E94" s="49">
        <v>12</v>
      </c>
      <c r="F94" s="49">
        <v>115</v>
      </c>
      <c r="G94" s="49">
        <v>0</v>
      </c>
      <c r="H94" s="49">
        <v>113</v>
      </c>
      <c r="I94" s="49">
        <v>14</v>
      </c>
    </row>
    <row r="95" spans="1:9" ht="12.75">
      <c r="A95" s="59">
        <v>11</v>
      </c>
      <c r="B95" s="49" t="s">
        <v>148</v>
      </c>
      <c r="C95" s="49" t="s">
        <v>238</v>
      </c>
      <c r="D95" s="49">
        <v>24</v>
      </c>
      <c r="E95" s="49">
        <v>1</v>
      </c>
      <c r="F95" s="49">
        <v>22</v>
      </c>
      <c r="G95" s="49">
        <v>1</v>
      </c>
      <c r="H95" s="49">
        <v>12</v>
      </c>
      <c r="I95" s="49">
        <v>12</v>
      </c>
    </row>
    <row r="96" spans="1:9" ht="12.75">
      <c r="A96" s="59">
        <v>12</v>
      </c>
      <c r="B96" s="49" t="s">
        <v>148</v>
      </c>
      <c r="C96" s="49" t="s">
        <v>239</v>
      </c>
      <c r="D96" s="49">
        <v>57</v>
      </c>
      <c r="E96" s="49">
        <v>2</v>
      </c>
      <c r="F96" s="49">
        <v>54</v>
      </c>
      <c r="G96" s="49">
        <v>1</v>
      </c>
      <c r="H96" s="49">
        <v>27</v>
      </c>
      <c r="I96" s="49">
        <v>30</v>
      </c>
    </row>
    <row r="97" spans="1:9" ht="12.75">
      <c r="A97" s="54">
        <v>13</v>
      </c>
      <c r="B97" s="55" t="s">
        <v>148</v>
      </c>
      <c r="C97" s="55" t="s">
        <v>240</v>
      </c>
      <c r="D97" s="55">
        <v>9</v>
      </c>
      <c r="E97" s="55">
        <v>0</v>
      </c>
      <c r="F97" s="55">
        <v>9</v>
      </c>
      <c r="G97" s="55">
        <v>0</v>
      </c>
      <c r="H97" s="55">
        <v>8</v>
      </c>
      <c r="I97" s="55">
        <v>1</v>
      </c>
    </row>
    <row r="98" spans="1:9" ht="12.75">
      <c r="A98" s="59">
        <v>14</v>
      </c>
      <c r="B98" s="49" t="s">
        <v>152</v>
      </c>
      <c r="C98" s="49" t="s">
        <v>241</v>
      </c>
      <c r="D98" s="49">
        <v>155</v>
      </c>
      <c r="E98" s="49">
        <v>30</v>
      </c>
      <c r="F98" s="49">
        <v>125</v>
      </c>
      <c r="G98" s="49">
        <v>0</v>
      </c>
      <c r="H98" s="49">
        <v>128</v>
      </c>
      <c r="I98" s="49">
        <v>27</v>
      </c>
    </row>
    <row r="99" spans="1:9" ht="12.75">
      <c r="A99" s="54">
        <v>15</v>
      </c>
      <c r="B99" s="55" t="s">
        <v>152</v>
      </c>
      <c r="C99" s="55" t="s">
        <v>242</v>
      </c>
      <c r="D99" s="55">
        <v>87</v>
      </c>
      <c r="E99" s="55">
        <v>17</v>
      </c>
      <c r="F99" s="55">
        <v>70</v>
      </c>
      <c r="G99" s="55">
        <v>0</v>
      </c>
      <c r="H99" s="55">
        <v>64</v>
      </c>
      <c r="I99" s="55">
        <v>23</v>
      </c>
    </row>
    <row r="100" spans="1:9" ht="12.75">
      <c r="A100" s="54">
        <v>16</v>
      </c>
      <c r="B100" s="55" t="s">
        <v>152</v>
      </c>
      <c r="C100" s="55" t="s">
        <v>243</v>
      </c>
      <c r="D100" s="55">
        <v>72</v>
      </c>
      <c r="E100" s="55">
        <v>17</v>
      </c>
      <c r="F100" s="55">
        <v>55</v>
      </c>
      <c r="G100" s="55">
        <v>0</v>
      </c>
      <c r="H100" s="55">
        <v>61</v>
      </c>
      <c r="I100" s="55">
        <v>11</v>
      </c>
    </row>
    <row r="101" spans="1:9" ht="12.75">
      <c r="A101" s="59">
        <v>17</v>
      </c>
      <c r="B101" s="49" t="s">
        <v>154</v>
      </c>
      <c r="C101" s="49" t="s">
        <v>244</v>
      </c>
      <c r="D101" s="49">
        <v>83</v>
      </c>
      <c r="E101" s="49">
        <v>5</v>
      </c>
      <c r="F101" s="49">
        <v>77</v>
      </c>
      <c r="G101" s="49">
        <v>1</v>
      </c>
      <c r="H101" s="49">
        <v>66</v>
      </c>
      <c r="I101" s="49">
        <v>17</v>
      </c>
    </row>
    <row r="102" spans="1:9" ht="12.75">
      <c r="A102" s="59">
        <v>18</v>
      </c>
      <c r="B102" s="49" t="s">
        <v>156</v>
      </c>
      <c r="C102" s="49" t="s">
        <v>245</v>
      </c>
      <c r="D102" s="49">
        <v>305</v>
      </c>
      <c r="E102" s="49">
        <v>80</v>
      </c>
      <c r="F102" s="49">
        <v>224</v>
      </c>
      <c r="G102" s="49">
        <v>1</v>
      </c>
      <c r="H102" s="49">
        <v>227</v>
      </c>
      <c r="I102" s="49">
        <v>78</v>
      </c>
    </row>
    <row r="103" spans="1:9" ht="12.75">
      <c r="A103" s="59">
        <v>19</v>
      </c>
      <c r="B103" s="49" t="s">
        <v>163</v>
      </c>
      <c r="C103" s="49" t="s">
        <v>246</v>
      </c>
      <c r="D103" s="49">
        <v>148</v>
      </c>
      <c r="E103" s="49">
        <v>7</v>
      </c>
      <c r="F103" s="49">
        <v>141</v>
      </c>
      <c r="G103" s="49">
        <v>0</v>
      </c>
      <c r="H103" s="49">
        <v>146</v>
      </c>
      <c r="I103" s="49">
        <v>2</v>
      </c>
    </row>
    <row r="104" spans="1:9" ht="12.75">
      <c r="A104" s="54">
        <v>20</v>
      </c>
      <c r="B104" s="55" t="s">
        <v>169</v>
      </c>
      <c r="C104" s="55" t="s">
        <v>284</v>
      </c>
      <c r="D104" s="55">
        <v>8</v>
      </c>
      <c r="E104" s="55">
        <v>0</v>
      </c>
      <c r="F104" s="55">
        <v>8</v>
      </c>
      <c r="G104" s="55">
        <v>0</v>
      </c>
      <c r="H104" s="55">
        <v>6</v>
      </c>
      <c r="I104" s="55">
        <v>2</v>
      </c>
    </row>
    <row r="105" spans="1:9" ht="12.75">
      <c r="A105" s="59">
        <v>21</v>
      </c>
      <c r="B105" s="49" t="s">
        <v>169</v>
      </c>
      <c r="C105" s="49" t="s">
        <v>248</v>
      </c>
      <c r="D105" s="49">
        <v>144</v>
      </c>
      <c r="E105" s="49">
        <v>26</v>
      </c>
      <c r="F105" s="49">
        <v>109</v>
      </c>
      <c r="G105" s="49">
        <v>9</v>
      </c>
      <c r="H105" s="49">
        <v>86</v>
      </c>
      <c r="I105" s="49">
        <v>58</v>
      </c>
    </row>
    <row r="106" spans="1:9" ht="12.75">
      <c r="A106" s="59">
        <v>22</v>
      </c>
      <c r="B106" s="49" t="s">
        <v>173</v>
      </c>
      <c r="C106" s="49" t="s">
        <v>249</v>
      </c>
      <c r="D106" s="49">
        <v>90</v>
      </c>
      <c r="E106" s="49">
        <v>12</v>
      </c>
      <c r="F106" s="49">
        <v>70</v>
      </c>
      <c r="G106" s="49">
        <v>8</v>
      </c>
      <c r="H106" s="49">
        <v>78</v>
      </c>
      <c r="I106" s="49">
        <v>12</v>
      </c>
    </row>
    <row r="107" spans="1:9" ht="12.75">
      <c r="A107" s="59">
        <v>23</v>
      </c>
      <c r="B107" s="49" t="s">
        <v>177</v>
      </c>
      <c r="C107" s="49" t="s">
        <v>250</v>
      </c>
      <c r="D107" s="49">
        <v>76</v>
      </c>
      <c r="E107" s="49">
        <v>13</v>
      </c>
      <c r="F107" s="49">
        <v>63</v>
      </c>
      <c r="G107" s="49">
        <v>0</v>
      </c>
      <c r="H107" s="49">
        <v>54</v>
      </c>
      <c r="I107" s="49">
        <v>22</v>
      </c>
    </row>
    <row r="108" spans="1:9" ht="12.75">
      <c r="A108" s="59">
        <v>24</v>
      </c>
      <c r="B108" s="49" t="s">
        <v>177</v>
      </c>
      <c r="C108" s="49" t="s">
        <v>251</v>
      </c>
      <c r="D108" s="49">
        <v>241</v>
      </c>
      <c r="E108" s="49">
        <v>30</v>
      </c>
      <c r="F108" s="49">
        <v>211</v>
      </c>
      <c r="G108" s="49">
        <v>0</v>
      </c>
      <c r="H108" s="49">
        <v>155</v>
      </c>
      <c r="I108" s="49">
        <v>86</v>
      </c>
    </row>
    <row r="109" spans="1:9" ht="12.75">
      <c r="A109" s="59">
        <v>25</v>
      </c>
      <c r="B109" s="49" t="s">
        <v>188</v>
      </c>
      <c r="C109" s="49" t="s">
        <v>252</v>
      </c>
      <c r="D109" s="49">
        <v>75</v>
      </c>
      <c r="E109" s="49">
        <v>9</v>
      </c>
      <c r="F109" s="49">
        <v>33</v>
      </c>
      <c r="G109" s="49">
        <v>33</v>
      </c>
      <c r="H109" s="49">
        <v>52</v>
      </c>
      <c r="I109" s="49">
        <v>23</v>
      </c>
    </row>
    <row r="110" spans="1:9" ht="12.75">
      <c r="A110" s="59">
        <v>26</v>
      </c>
      <c r="B110" s="49" t="s">
        <v>190</v>
      </c>
      <c r="C110" s="49" t="s">
        <v>253</v>
      </c>
      <c r="D110" s="49">
        <v>53</v>
      </c>
      <c r="E110" s="49">
        <v>7</v>
      </c>
      <c r="F110" s="49">
        <v>46</v>
      </c>
      <c r="G110" s="49">
        <v>0</v>
      </c>
      <c r="H110" s="49">
        <v>38</v>
      </c>
      <c r="I110" s="49">
        <v>15</v>
      </c>
    </row>
    <row r="111" spans="1:9" ht="12.75">
      <c r="A111" s="59">
        <v>27</v>
      </c>
      <c r="B111" s="49" t="s">
        <v>200</v>
      </c>
      <c r="C111" s="49" t="s">
        <v>254</v>
      </c>
      <c r="D111" s="49">
        <v>99</v>
      </c>
      <c r="E111" s="49">
        <v>4</v>
      </c>
      <c r="F111" s="49">
        <v>84</v>
      </c>
      <c r="G111" s="49">
        <v>11</v>
      </c>
      <c r="H111" s="49">
        <v>67</v>
      </c>
      <c r="I111" s="49">
        <v>32</v>
      </c>
    </row>
    <row r="112" spans="1:9" ht="12.75">
      <c r="A112" s="59">
        <v>28</v>
      </c>
      <c r="B112" s="49" t="s">
        <v>207</v>
      </c>
      <c r="C112" s="49" t="s">
        <v>255</v>
      </c>
      <c r="D112" s="49">
        <v>189</v>
      </c>
      <c r="E112" s="49">
        <v>16</v>
      </c>
      <c r="F112" s="49">
        <v>173</v>
      </c>
      <c r="G112" s="49">
        <v>0</v>
      </c>
      <c r="H112" s="49">
        <v>132</v>
      </c>
      <c r="I112" s="49">
        <v>57</v>
      </c>
    </row>
    <row r="113" spans="1:9" s="56" customFormat="1" ht="12.75">
      <c r="A113" s="59">
        <v>29</v>
      </c>
      <c r="B113" s="49" t="s">
        <v>207</v>
      </c>
      <c r="C113" s="49" t="s">
        <v>256</v>
      </c>
      <c r="D113" s="49">
        <v>42</v>
      </c>
      <c r="E113" s="49">
        <v>14</v>
      </c>
      <c r="F113" s="49">
        <v>28</v>
      </c>
      <c r="G113" s="49">
        <v>0</v>
      </c>
      <c r="H113" s="49">
        <v>42</v>
      </c>
      <c r="I113" s="49">
        <v>0</v>
      </c>
    </row>
    <row r="114" spans="1:9" s="56" customFormat="1" ht="12.75">
      <c r="A114" s="59">
        <v>30</v>
      </c>
      <c r="B114" s="49" t="s">
        <v>207</v>
      </c>
      <c r="C114" s="49" t="s">
        <v>257</v>
      </c>
      <c r="D114" s="49">
        <v>256</v>
      </c>
      <c r="E114" s="49">
        <v>24</v>
      </c>
      <c r="F114" s="49">
        <v>232</v>
      </c>
      <c r="G114" s="49">
        <v>0</v>
      </c>
      <c r="H114" s="49">
        <v>202</v>
      </c>
      <c r="I114" s="49">
        <v>54</v>
      </c>
    </row>
    <row r="115" spans="1:9" s="56" customFormat="1" ht="12.75">
      <c r="A115" s="59">
        <v>31</v>
      </c>
      <c r="B115" s="49" t="s">
        <v>216</v>
      </c>
      <c r="C115" s="49" t="s">
        <v>258</v>
      </c>
      <c r="D115" s="49">
        <v>113</v>
      </c>
      <c r="E115" s="49">
        <v>88</v>
      </c>
      <c r="F115" s="49">
        <v>25</v>
      </c>
      <c r="G115" s="49">
        <v>0</v>
      </c>
      <c r="H115" s="49">
        <v>112</v>
      </c>
      <c r="I115" s="49">
        <v>1</v>
      </c>
    </row>
    <row r="116" spans="1:9" ht="12.75">
      <c r="A116" s="59">
        <v>32</v>
      </c>
      <c r="B116" s="49" t="s">
        <v>216</v>
      </c>
      <c r="C116" s="49" t="s">
        <v>259</v>
      </c>
      <c r="D116" s="49">
        <v>100</v>
      </c>
      <c r="E116" s="49">
        <v>5</v>
      </c>
      <c r="F116" s="49">
        <v>95</v>
      </c>
      <c r="G116" s="49">
        <v>0</v>
      </c>
      <c r="H116" s="49">
        <v>90</v>
      </c>
      <c r="I116" s="49">
        <v>10</v>
      </c>
    </row>
    <row r="117" spans="1:9" ht="12.75">
      <c r="A117" s="59">
        <v>33</v>
      </c>
      <c r="B117" s="49" t="s">
        <v>220</v>
      </c>
      <c r="C117" s="49" t="s">
        <v>260</v>
      </c>
      <c r="D117" s="49">
        <v>147</v>
      </c>
      <c r="E117" s="49">
        <v>21</v>
      </c>
      <c r="F117" s="49">
        <v>125</v>
      </c>
      <c r="G117" s="49">
        <v>1</v>
      </c>
      <c r="H117" s="49">
        <v>99</v>
      </c>
      <c r="I117" s="49">
        <v>48</v>
      </c>
    </row>
    <row r="118" spans="1:9" ht="12.75">
      <c r="A118" s="59">
        <v>34</v>
      </c>
      <c r="B118" s="49" t="s">
        <v>222</v>
      </c>
      <c r="C118" s="49" t="s">
        <v>261</v>
      </c>
      <c r="D118" s="49">
        <v>88</v>
      </c>
      <c r="E118" s="49">
        <v>6</v>
      </c>
      <c r="F118" s="49">
        <v>82</v>
      </c>
      <c r="G118" s="49">
        <v>0</v>
      </c>
      <c r="H118" s="49">
        <v>60</v>
      </c>
      <c r="I118" s="49">
        <v>28</v>
      </c>
    </row>
    <row r="119" spans="1:9" ht="12.75">
      <c r="A119" s="59">
        <v>34</v>
      </c>
      <c r="B119" s="49" t="s">
        <v>224</v>
      </c>
      <c r="C119" s="49" t="s">
        <v>262</v>
      </c>
      <c r="D119" s="49">
        <v>224</v>
      </c>
      <c r="E119" s="49">
        <v>59</v>
      </c>
      <c r="F119" s="49">
        <v>165</v>
      </c>
      <c r="G119" s="49">
        <v>0</v>
      </c>
      <c r="H119" s="49">
        <v>189</v>
      </c>
      <c r="I119" s="49">
        <v>35</v>
      </c>
    </row>
    <row r="120" spans="1:9" ht="12.75">
      <c r="A120" s="59">
        <v>36</v>
      </c>
      <c r="B120" s="49" t="s">
        <v>263</v>
      </c>
      <c r="C120" s="49" t="s">
        <v>264</v>
      </c>
      <c r="D120" s="49">
        <v>71</v>
      </c>
      <c r="E120" s="49">
        <v>12</v>
      </c>
      <c r="F120" s="49">
        <v>58</v>
      </c>
      <c r="G120" s="49">
        <v>1</v>
      </c>
      <c r="H120" s="49">
        <v>41</v>
      </c>
      <c r="I120" s="49">
        <v>30</v>
      </c>
    </row>
    <row r="121" spans="1:9" ht="14.25" customHeight="1">
      <c r="A121" s="213" t="s">
        <v>265</v>
      </c>
      <c r="B121" s="213"/>
      <c r="C121" s="72" t="s">
        <v>266</v>
      </c>
      <c r="D121" s="70">
        <f aca="true" t="shared" si="1" ref="D121:I121">SUM(D85:D120)</f>
        <v>4328</v>
      </c>
      <c r="E121" s="70">
        <f t="shared" si="1"/>
        <v>859</v>
      </c>
      <c r="F121" s="70">
        <f t="shared" si="1"/>
        <v>3378</v>
      </c>
      <c r="G121" s="70">
        <f t="shared" si="1"/>
        <v>91</v>
      </c>
      <c r="H121" s="70">
        <f t="shared" si="1"/>
        <v>3242</v>
      </c>
      <c r="I121" s="70">
        <f t="shared" si="1"/>
        <v>1086</v>
      </c>
    </row>
    <row r="122" spans="1:9" ht="7.5" customHeight="1">
      <c r="A122" s="204"/>
      <c r="B122" s="204"/>
      <c r="C122" s="204"/>
      <c r="D122" s="204"/>
      <c r="E122" s="204"/>
      <c r="F122" s="204"/>
      <c r="G122" s="204"/>
      <c r="H122" s="204"/>
      <c r="I122" s="204"/>
    </row>
    <row r="123" spans="1:9" ht="15" customHeight="1">
      <c r="A123" s="217">
        <v>114</v>
      </c>
      <c r="B123" s="217"/>
      <c r="C123" s="51" t="s">
        <v>267</v>
      </c>
      <c r="D123" s="70">
        <f aca="true" t="shared" si="2" ref="D123:I123">(D83+D121)</f>
        <v>5710</v>
      </c>
      <c r="E123" s="70">
        <f t="shared" si="2"/>
        <v>1336</v>
      </c>
      <c r="F123" s="70">
        <f t="shared" si="2"/>
        <v>4183</v>
      </c>
      <c r="G123" s="70">
        <f t="shared" si="2"/>
        <v>191</v>
      </c>
      <c r="H123" s="70">
        <f t="shared" si="2"/>
        <v>3963</v>
      </c>
      <c r="I123" s="70">
        <f t="shared" si="2"/>
        <v>1747</v>
      </c>
    </row>
    <row r="124" ht="12.75">
      <c r="J124" s="46"/>
    </row>
  </sheetData>
  <sheetProtection password="CE88" sheet="1" objects="1" scenarios="1"/>
  <mergeCells count="12">
    <mergeCell ref="H2:H3"/>
    <mergeCell ref="A83:B83"/>
    <mergeCell ref="A121:B121"/>
    <mergeCell ref="A123:B123"/>
    <mergeCell ref="A122:I122"/>
    <mergeCell ref="E2:G2"/>
    <mergeCell ref="D2:D3"/>
    <mergeCell ref="I2:I3"/>
    <mergeCell ref="A1:A3"/>
    <mergeCell ref="B1:B3"/>
    <mergeCell ref="C1:C3"/>
    <mergeCell ref="A84:I84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&amp;C&amp;"Arial,Bold"&amp;12 1.2. Invalīdu skaits institūcijā</oddHeader>
    <oddFooter>&amp;L
&amp;8SPP Statistiskās informācijas un anlīzes daļa&amp;R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F134"/>
  <sheetViews>
    <sheetView workbookViewId="0" topLeftCell="A112">
      <selection activeCell="B134" sqref="B134"/>
    </sheetView>
  </sheetViews>
  <sheetFormatPr defaultColWidth="9.140625" defaultRowHeight="12.75"/>
  <cols>
    <col min="1" max="1" width="5.7109375" style="91" customWidth="1"/>
    <col min="2" max="2" width="16.421875" style="0" bestFit="1" customWidth="1"/>
    <col min="3" max="3" width="58.7109375" style="0" customWidth="1"/>
    <col min="4" max="4" width="12.28125" style="0" customWidth="1"/>
    <col min="5" max="5" width="14.28125" style="0" customWidth="1"/>
    <col min="6" max="6" width="16.8515625" style="0" customWidth="1"/>
  </cols>
  <sheetData>
    <row r="1" spans="1:6" s="38" customFormat="1" ht="12.75">
      <c r="A1" s="261" t="s">
        <v>104</v>
      </c>
      <c r="B1" s="208" t="s">
        <v>105</v>
      </c>
      <c r="C1" s="208" t="s">
        <v>106</v>
      </c>
      <c r="D1" s="37" t="s">
        <v>286</v>
      </c>
      <c r="E1" s="37" t="s">
        <v>287</v>
      </c>
      <c r="F1" s="37" t="s">
        <v>288</v>
      </c>
    </row>
    <row r="2" spans="1:6" s="38" customFormat="1" ht="55.5" customHeight="1">
      <c r="A2" s="262"/>
      <c r="B2" s="209"/>
      <c r="C2" s="209"/>
      <c r="D2" s="37" t="s">
        <v>298</v>
      </c>
      <c r="E2" s="37" t="s">
        <v>289</v>
      </c>
      <c r="F2" s="37" t="s">
        <v>290</v>
      </c>
    </row>
    <row r="3" spans="1:6" s="74" customFormat="1" ht="11.25" thickBot="1">
      <c r="A3" s="42" t="s">
        <v>115</v>
      </c>
      <c r="B3" s="42" t="s">
        <v>116</v>
      </c>
      <c r="C3" s="42" t="s">
        <v>117</v>
      </c>
      <c r="D3" s="42">
        <v>1</v>
      </c>
      <c r="E3" s="42">
        <v>2</v>
      </c>
      <c r="F3" s="42">
        <v>3</v>
      </c>
    </row>
    <row r="4" spans="1:6" ht="12.75">
      <c r="A4" s="75">
        <v>1</v>
      </c>
      <c r="B4" s="76" t="s">
        <v>118</v>
      </c>
      <c r="C4" s="76" t="s">
        <v>119</v>
      </c>
      <c r="D4" s="76">
        <v>275</v>
      </c>
      <c r="E4" s="76">
        <v>250</v>
      </c>
      <c r="F4" s="76">
        <v>82186</v>
      </c>
    </row>
    <row r="5" spans="1:6" ht="12.75">
      <c r="A5" s="77">
        <v>2</v>
      </c>
      <c r="B5" s="78" t="s">
        <v>120</v>
      </c>
      <c r="C5" s="78" t="s">
        <v>121</v>
      </c>
      <c r="D5" s="78">
        <v>25</v>
      </c>
      <c r="E5" s="78">
        <v>25</v>
      </c>
      <c r="F5" s="78">
        <v>8751</v>
      </c>
    </row>
    <row r="6" spans="1:6" ht="12.75">
      <c r="A6" s="77">
        <v>3</v>
      </c>
      <c r="B6" s="78" t="s">
        <v>120</v>
      </c>
      <c r="C6" s="78" t="s">
        <v>122</v>
      </c>
      <c r="D6" s="78">
        <v>132</v>
      </c>
      <c r="E6" s="78">
        <v>119</v>
      </c>
      <c r="F6" s="78">
        <v>52195</v>
      </c>
    </row>
    <row r="7" spans="1:6" ht="12.75">
      <c r="A7" s="77">
        <v>4</v>
      </c>
      <c r="B7" s="78" t="s">
        <v>120</v>
      </c>
      <c r="C7" s="78" t="s">
        <v>123</v>
      </c>
      <c r="D7" s="78">
        <v>115</v>
      </c>
      <c r="E7" s="78">
        <v>116</v>
      </c>
      <c r="F7" s="78">
        <v>41400</v>
      </c>
    </row>
    <row r="8" spans="1:6" ht="12.75">
      <c r="A8" s="77">
        <v>5</v>
      </c>
      <c r="B8" s="78" t="s">
        <v>124</v>
      </c>
      <c r="C8" s="78" t="s">
        <v>125</v>
      </c>
      <c r="D8" s="78">
        <v>175</v>
      </c>
      <c r="E8" s="78">
        <v>186</v>
      </c>
      <c r="F8" s="78">
        <v>68033</v>
      </c>
    </row>
    <row r="9" spans="1:6" ht="12.75">
      <c r="A9" s="77">
        <v>6</v>
      </c>
      <c r="B9" s="78" t="s">
        <v>126</v>
      </c>
      <c r="C9" s="78" t="s">
        <v>127</v>
      </c>
      <c r="D9" s="78">
        <v>68</v>
      </c>
      <c r="E9" s="78">
        <v>68</v>
      </c>
      <c r="F9" s="78">
        <v>24550</v>
      </c>
    </row>
    <row r="10" spans="1:6" ht="12.75">
      <c r="A10" s="77">
        <v>7</v>
      </c>
      <c r="B10" s="78" t="s">
        <v>126</v>
      </c>
      <c r="C10" s="78" t="s">
        <v>128</v>
      </c>
      <c r="D10" s="78">
        <v>285</v>
      </c>
      <c r="E10" s="78">
        <v>285</v>
      </c>
      <c r="F10" s="78">
        <v>103700</v>
      </c>
    </row>
    <row r="11" spans="1:6" ht="12.75">
      <c r="A11" s="77">
        <v>8</v>
      </c>
      <c r="B11" s="78" t="s">
        <v>126</v>
      </c>
      <c r="C11" s="78" t="s">
        <v>129</v>
      </c>
      <c r="D11" s="78">
        <v>101</v>
      </c>
      <c r="E11" s="78">
        <v>101</v>
      </c>
      <c r="F11" s="78">
        <v>36495</v>
      </c>
    </row>
    <row r="12" spans="1:6" ht="12.75">
      <c r="A12" s="77">
        <v>9</v>
      </c>
      <c r="B12" s="78" t="s">
        <v>126</v>
      </c>
      <c r="C12" s="78" t="s">
        <v>130</v>
      </c>
      <c r="D12" s="78">
        <v>175</v>
      </c>
      <c r="E12" s="78">
        <v>191</v>
      </c>
      <c r="F12" s="78">
        <v>63000</v>
      </c>
    </row>
    <row r="13" spans="1:6" ht="12.75">
      <c r="A13" s="77">
        <v>10</v>
      </c>
      <c r="B13" s="78" t="s">
        <v>126</v>
      </c>
      <c r="C13" s="78" t="s">
        <v>131</v>
      </c>
      <c r="D13" s="78">
        <v>340</v>
      </c>
      <c r="E13" s="78">
        <v>340</v>
      </c>
      <c r="F13" s="78">
        <v>120547</v>
      </c>
    </row>
    <row r="14" spans="1:6" ht="12.75">
      <c r="A14" s="77">
        <v>11</v>
      </c>
      <c r="B14" s="78" t="s">
        <v>126</v>
      </c>
      <c r="C14" s="78" t="s">
        <v>132</v>
      </c>
      <c r="D14" s="78">
        <v>14</v>
      </c>
      <c r="E14" s="78">
        <v>14</v>
      </c>
      <c r="F14" s="78">
        <v>5068</v>
      </c>
    </row>
    <row r="15" spans="1:6" ht="12.75">
      <c r="A15" s="77">
        <v>12</v>
      </c>
      <c r="B15" s="78" t="s">
        <v>133</v>
      </c>
      <c r="C15" s="78" t="s">
        <v>134</v>
      </c>
      <c r="D15" s="78">
        <v>136</v>
      </c>
      <c r="E15" s="78">
        <v>136</v>
      </c>
      <c r="F15" s="78">
        <v>46766</v>
      </c>
    </row>
    <row r="16" spans="1:6" ht="12.75">
      <c r="A16" s="77">
        <v>13</v>
      </c>
      <c r="B16" s="78" t="s">
        <v>135</v>
      </c>
      <c r="C16" s="78" t="s">
        <v>136</v>
      </c>
      <c r="D16" s="78">
        <v>75</v>
      </c>
      <c r="E16" s="78">
        <v>95</v>
      </c>
      <c r="F16" s="78">
        <v>34675</v>
      </c>
    </row>
    <row r="17" spans="1:6" ht="12.75">
      <c r="A17" s="77">
        <v>14</v>
      </c>
      <c r="B17" s="78" t="s">
        <v>135</v>
      </c>
      <c r="C17" s="78" t="s">
        <v>137</v>
      </c>
      <c r="D17" s="78">
        <v>35</v>
      </c>
      <c r="E17" s="78">
        <v>45</v>
      </c>
      <c r="F17" s="78">
        <v>15382</v>
      </c>
    </row>
    <row r="18" spans="1:6" ht="12.75">
      <c r="A18" s="77">
        <v>15</v>
      </c>
      <c r="B18" s="78" t="s">
        <v>135</v>
      </c>
      <c r="C18" s="78" t="s">
        <v>138</v>
      </c>
      <c r="D18" s="78">
        <v>10</v>
      </c>
      <c r="E18" s="78">
        <v>12</v>
      </c>
      <c r="F18" s="78">
        <v>4681</v>
      </c>
    </row>
    <row r="19" spans="1:6" ht="12.75">
      <c r="A19" s="77">
        <v>16</v>
      </c>
      <c r="B19" s="78" t="s">
        <v>139</v>
      </c>
      <c r="C19" s="78" t="s">
        <v>140</v>
      </c>
      <c r="D19" s="78">
        <v>38</v>
      </c>
      <c r="E19" s="78">
        <v>50</v>
      </c>
      <c r="F19" s="78">
        <v>6648</v>
      </c>
    </row>
    <row r="20" spans="1:6" ht="12.75">
      <c r="A20" s="77">
        <v>17</v>
      </c>
      <c r="B20" s="78" t="s">
        <v>139</v>
      </c>
      <c r="C20" s="78" t="s">
        <v>141</v>
      </c>
      <c r="D20" s="78">
        <v>125</v>
      </c>
      <c r="E20" s="78">
        <v>90</v>
      </c>
      <c r="F20" s="78">
        <v>32998</v>
      </c>
    </row>
    <row r="21" spans="1:6" ht="12.75">
      <c r="A21" s="77">
        <v>18</v>
      </c>
      <c r="B21" s="78" t="s">
        <v>142</v>
      </c>
      <c r="C21" s="78" t="s">
        <v>143</v>
      </c>
      <c r="D21" s="78">
        <v>280</v>
      </c>
      <c r="E21" s="78">
        <v>280</v>
      </c>
      <c r="F21" s="78">
        <v>94170</v>
      </c>
    </row>
    <row r="22" spans="1:6" ht="12.75">
      <c r="A22" s="77">
        <v>19</v>
      </c>
      <c r="B22" s="78" t="s">
        <v>144</v>
      </c>
      <c r="C22" s="78" t="s">
        <v>145</v>
      </c>
      <c r="D22" s="78">
        <v>20</v>
      </c>
      <c r="E22" s="78">
        <v>20</v>
      </c>
      <c r="F22" s="78">
        <v>6597</v>
      </c>
    </row>
    <row r="23" spans="1:6" ht="12.75">
      <c r="A23" s="77">
        <v>20</v>
      </c>
      <c r="B23" s="78" t="s">
        <v>144</v>
      </c>
      <c r="C23" s="78" t="s">
        <v>146</v>
      </c>
      <c r="D23" s="78">
        <v>50</v>
      </c>
      <c r="E23" s="78">
        <v>52</v>
      </c>
      <c r="F23" s="78">
        <v>18614</v>
      </c>
    </row>
    <row r="24" spans="1:6" ht="12.75">
      <c r="A24" s="77">
        <v>21</v>
      </c>
      <c r="B24" s="78" t="s">
        <v>144</v>
      </c>
      <c r="C24" s="78" t="s">
        <v>147</v>
      </c>
      <c r="D24" s="78">
        <v>50</v>
      </c>
      <c r="E24" s="78">
        <v>50</v>
      </c>
      <c r="F24" s="78">
        <v>17520</v>
      </c>
    </row>
    <row r="25" spans="1:6" ht="12.75">
      <c r="A25" s="77">
        <v>22</v>
      </c>
      <c r="B25" s="78" t="s">
        <v>148</v>
      </c>
      <c r="C25" s="78" t="s">
        <v>149</v>
      </c>
      <c r="D25" s="78">
        <v>100</v>
      </c>
      <c r="E25" s="78">
        <v>100</v>
      </c>
      <c r="F25" s="78">
        <v>34484</v>
      </c>
    </row>
    <row r="26" spans="1:6" ht="12.75">
      <c r="A26" s="77">
        <v>23</v>
      </c>
      <c r="B26" s="78" t="s">
        <v>148</v>
      </c>
      <c r="C26" s="78" t="s">
        <v>150</v>
      </c>
      <c r="D26" s="78">
        <v>65</v>
      </c>
      <c r="E26" s="78">
        <v>67</v>
      </c>
      <c r="F26" s="78">
        <v>23138</v>
      </c>
    </row>
    <row r="27" spans="1:6" ht="12.75">
      <c r="A27" s="77">
        <v>24</v>
      </c>
      <c r="B27" s="78" t="s">
        <v>148</v>
      </c>
      <c r="C27" s="78" t="s">
        <v>151</v>
      </c>
      <c r="D27" s="78">
        <v>23</v>
      </c>
      <c r="E27" s="78">
        <v>23</v>
      </c>
      <c r="F27" s="78">
        <v>7866</v>
      </c>
    </row>
    <row r="28" spans="1:6" ht="12.75">
      <c r="A28" s="77">
        <v>25</v>
      </c>
      <c r="B28" s="78" t="s">
        <v>152</v>
      </c>
      <c r="C28" s="78" t="s">
        <v>153</v>
      </c>
      <c r="D28" s="78">
        <v>74</v>
      </c>
      <c r="E28" s="78">
        <v>74</v>
      </c>
      <c r="F28" s="78">
        <v>26182</v>
      </c>
    </row>
    <row r="29" spans="1:6" ht="12.75">
      <c r="A29" s="77">
        <v>26</v>
      </c>
      <c r="B29" s="78" t="s">
        <v>154</v>
      </c>
      <c r="C29" s="78" t="s">
        <v>155</v>
      </c>
      <c r="D29" s="78">
        <v>105</v>
      </c>
      <c r="E29" s="78">
        <v>105</v>
      </c>
      <c r="F29" s="78">
        <v>34349</v>
      </c>
    </row>
    <row r="30" spans="1:6" ht="12.75">
      <c r="A30" s="77">
        <v>27</v>
      </c>
      <c r="B30" s="78" t="s">
        <v>156</v>
      </c>
      <c r="C30" s="78" t="s">
        <v>157</v>
      </c>
      <c r="D30" s="78">
        <v>10</v>
      </c>
      <c r="E30" s="78">
        <v>10</v>
      </c>
      <c r="F30" s="78">
        <v>4629</v>
      </c>
    </row>
    <row r="31" spans="1:6" ht="12.75">
      <c r="A31" s="77">
        <v>28</v>
      </c>
      <c r="B31" s="78" t="s">
        <v>156</v>
      </c>
      <c r="C31" s="78" t="s">
        <v>158</v>
      </c>
      <c r="D31" s="78">
        <v>25</v>
      </c>
      <c r="E31" s="78">
        <v>27</v>
      </c>
      <c r="F31" s="78">
        <v>10303</v>
      </c>
    </row>
    <row r="32" spans="1:6" ht="12.75">
      <c r="A32" s="77">
        <v>29</v>
      </c>
      <c r="B32" s="78" t="s">
        <v>159</v>
      </c>
      <c r="C32" s="78" t="s">
        <v>160</v>
      </c>
      <c r="D32" s="78">
        <v>270</v>
      </c>
      <c r="E32" s="78">
        <v>270</v>
      </c>
      <c r="F32" s="78">
        <v>84098</v>
      </c>
    </row>
    <row r="33" spans="1:6" ht="12.75">
      <c r="A33" s="77">
        <v>30</v>
      </c>
      <c r="B33" s="78" t="s">
        <v>159</v>
      </c>
      <c r="C33" s="78" t="s">
        <v>161</v>
      </c>
      <c r="D33" s="78">
        <v>25</v>
      </c>
      <c r="E33" s="78">
        <v>30</v>
      </c>
      <c r="F33" s="78">
        <v>9161</v>
      </c>
    </row>
    <row r="34" spans="1:6" ht="12.75">
      <c r="A34" s="77">
        <v>31</v>
      </c>
      <c r="B34" s="78" t="s">
        <v>159</v>
      </c>
      <c r="C34" s="78" t="s">
        <v>162</v>
      </c>
      <c r="D34" s="78">
        <v>20</v>
      </c>
      <c r="E34" s="78">
        <v>25</v>
      </c>
      <c r="F34" s="78">
        <v>4916</v>
      </c>
    </row>
    <row r="35" spans="1:6" ht="12.75">
      <c r="A35" s="77">
        <v>32</v>
      </c>
      <c r="B35" s="78" t="s">
        <v>163</v>
      </c>
      <c r="C35" s="78" t="s">
        <v>164</v>
      </c>
      <c r="D35" s="78">
        <v>10</v>
      </c>
      <c r="E35" s="78">
        <v>9</v>
      </c>
      <c r="F35" s="78">
        <v>2210</v>
      </c>
    </row>
    <row r="36" spans="1:6" ht="12.75">
      <c r="A36" s="77">
        <v>33</v>
      </c>
      <c r="B36" s="78" t="s">
        <v>163</v>
      </c>
      <c r="C36" s="78" t="s">
        <v>165</v>
      </c>
      <c r="D36" s="78">
        <v>18</v>
      </c>
      <c r="E36" s="78">
        <v>19</v>
      </c>
      <c r="F36" s="78">
        <v>6315</v>
      </c>
    </row>
    <row r="37" spans="1:6" ht="12.75">
      <c r="A37" s="77">
        <v>34</v>
      </c>
      <c r="B37" s="78" t="s">
        <v>163</v>
      </c>
      <c r="C37" s="78" t="s">
        <v>166</v>
      </c>
      <c r="D37" s="78">
        <v>200</v>
      </c>
      <c r="E37" s="78">
        <v>240</v>
      </c>
      <c r="F37" s="78">
        <v>83838</v>
      </c>
    </row>
    <row r="38" spans="1:6" ht="12.75">
      <c r="A38" s="77">
        <v>35</v>
      </c>
      <c r="B38" s="78" t="s">
        <v>163</v>
      </c>
      <c r="C38" s="78" t="s">
        <v>167</v>
      </c>
      <c r="D38" s="78">
        <v>30</v>
      </c>
      <c r="E38" s="78">
        <v>30</v>
      </c>
      <c r="F38" s="78">
        <v>9855</v>
      </c>
    </row>
    <row r="39" spans="1:6" ht="12.75">
      <c r="A39" s="77">
        <v>36</v>
      </c>
      <c r="B39" s="78" t="s">
        <v>163</v>
      </c>
      <c r="C39" s="78" t="s">
        <v>168</v>
      </c>
      <c r="D39" s="78">
        <v>10</v>
      </c>
      <c r="E39" s="78">
        <v>10</v>
      </c>
      <c r="F39" s="78">
        <v>3435</v>
      </c>
    </row>
    <row r="40" spans="1:6" ht="12.75">
      <c r="A40" s="77">
        <v>37</v>
      </c>
      <c r="B40" s="78" t="s">
        <v>169</v>
      </c>
      <c r="C40" s="78" t="s">
        <v>170</v>
      </c>
      <c r="D40" s="78">
        <v>60</v>
      </c>
      <c r="E40" s="78">
        <v>60</v>
      </c>
      <c r="F40" s="78">
        <v>21402</v>
      </c>
    </row>
    <row r="41" spans="1:6" ht="12.75">
      <c r="A41" s="77">
        <v>38</v>
      </c>
      <c r="B41" s="78" t="s">
        <v>169</v>
      </c>
      <c r="C41" s="78" t="s">
        <v>171</v>
      </c>
      <c r="D41" s="78">
        <v>30</v>
      </c>
      <c r="E41" s="78">
        <v>30</v>
      </c>
      <c r="F41" s="78">
        <v>10300</v>
      </c>
    </row>
    <row r="42" spans="1:6" ht="12.75">
      <c r="A42" s="77">
        <v>39</v>
      </c>
      <c r="B42" s="78" t="s">
        <v>169</v>
      </c>
      <c r="C42" s="78" t="s">
        <v>172</v>
      </c>
      <c r="D42" s="78">
        <v>21</v>
      </c>
      <c r="E42" s="78">
        <v>21</v>
      </c>
      <c r="F42" s="78">
        <v>7506</v>
      </c>
    </row>
    <row r="43" spans="1:6" ht="12.75">
      <c r="A43" s="77">
        <v>40</v>
      </c>
      <c r="B43" s="78" t="s">
        <v>173</v>
      </c>
      <c r="C43" s="78" t="s">
        <v>174</v>
      </c>
      <c r="D43" s="78">
        <v>45</v>
      </c>
      <c r="E43" s="78">
        <v>45</v>
      </c>
      <c r="F43" s="78">
        <v>15551</v>
      </c>
    </row>
    <row r="44" spans="1:6" ht="12.75">
      <c r="A44" s="77">
        <v>41</v>
      </c>
      <c r="B44" s="78" t="s">
        <v>173</v>
      </c>
      <c r="C44" s="78" t="s">
        <v>175</v>
      </c>
      <c r="D44" s="78">
        <v>37</v>
      </c>
      <c r="E44" s="78">
        <v>35</v>
      </c>
      <c r="F44" s="78">
        <v>11958</v>
      </c>
    </row>
    <row r="45" spans="1:6" ht="12.75">
      <c r="A45" s="77">
        <v>42</v>
      </c>
      <c r="B45" s="78" t="s">
        <v>173</v>
      </c>
      <c r="C45" s="78" t="s">
        <v>176</v>
      </c>
      <c r="D45" s="78">
        <v>57</v>
      </c>
      <c r="E45" s="78">
        <v>57</v>
      </c>
      <c r="F45" s="78">
        <v>19340</v>
      </c>
    </row>
    <row r="46" spans="1:6" ht="12.75">
      <c r="A46" s="77">
        <v>43</v>
      </c>
      <c r="B46" s="78" t="s">
        <v>177</v>
      </c>
      <c r="C46" s="78" t="s">
        <v>178</v>
      </c>
      <c r="D46" s="78">
        <v>8</v>
      </c>
      <c r="E46" s="78">
        <v>8</v>
      </c>
      <c r="F46" s="78">
        <v>2705</v>
      </c>
    </row>
    <row r="47" spans="1:6" ht="12.75">
      <c r="A47" s="77">
        <v>44</v>
      </c>
      <c r="B47" s="78" t="s">
        <v>177</v>
      </c>
      <c r="C47" s="78" t="s">
        <v>179</v>
      </c>
      <c r="D47" s="78">
        <v>100</v>
      </c>
      <c r="E47" s="78">
        <v>115</v>
      </c>
      <c r="F47" s="78">
        <v>31427</v>
      </c>
    </row>
    <row r="48" spans="1:6" ht="12.75">
      <c r="A48" s="77">
        <v>45</v>
      </c>
      <c r="B48" s="78" t="s">
        <v>180</v>
      </c>
      <c r="C48" s="78" t="s">
        <v>181</v>
      </c>
      <c r="D48" s="78">
        <v>55</v>
      </c>
      <c r="E48" s="78">
        <v>58</v>
      </c>
      <c r="F48" s="78">
        <v>19484</v>
      </c>
    </row>
    <row r="49" spans="1:6" ht="12.75">
      <c r="A49" s="77">
        <v>46</v>
      </c>
      <c r="B49" s="78" t="s">
        <v>180</v>
      </c>
      <c r="C49" s="78" t="s">
        <v>182</v>
      </c>
      <c r="D49" s="78">
        <v>16</v>
      </c>
      <c r="E49" s="78">
        <v>16</v>
      </c>
      <c r="F49" s="78">
        <v>5685</v>
      </c>
    </row>
    <row r="50" spans="1:6" ht="12.75">
      <c r="A50" s="77">
        <v>47</v>
      </c>
      <c r="B50" s="78" t="s">
        <v>180</v>
      </c>
      <c r="C50" s="78" t="s">
        <v>183</v>
      </c>
      <c r="D50" s="78">
        <v>19</v>
      </c>
      <c r="E50" s="78">
        <v>24</v>
      </c>
      <c r="F50" s="78">
        <v>6804</v>
      </c>
    </row>
    <row r="51" spans="1:6" ht="12.75">
      <c r="A51" s="77">
        <v>48</v>
      </c>
      <c r="B51" s="78" t="s">
        <v>180</v>
      </c>
      <c r="C51" s="78" t="s">
        <v>184</v>
      </c>
      <c r="D51" s="78">
        <v>25</v>
      </c>
      <c r="E51" s="78">
        <v>25</v>
      </c>
      <c r="F51" s="78">
        <v>9100</v>
      </c>
    </row>
    <row r="52" spans="1:6" ht="12.75">
      <c r="A52" s="77">
        <v>49</v>
      </c>
      <c r="B52" s="78" t="s">
        <v>180</v>
      </c>
      <c r="C52" s="78" t="s">
        <v>185</v>
      </c>
      <c r="D52" s="78">
        <v>16</v>
      </c>
      <c r="E52" s="78">
        <v>20</v>
      </c>
      <c r="F52" s="78">
        <v>5104</v>
      </c>
    </row>
    <row r="53" spans="1:6" ht="12.75">
      <c r="A53" s="77">
        <v>50</v>
      </c>
      <c r="B53" s="78" t="s">
        <v>180</v>
      </c>
      <c r="C53" s="78" t="s">
        <v>186</v>
      </c>
      <c r="D53" s="78">
        <v>25</v>
      </c>
      <c r="E53" s="78">
        <v>25</v>
      </c>
      <c r="F53" s="78">
        <v>9213</v>
      </c>
    </row>
    <row r="54" spans="1:6" ht="12.75">
      <c r="A54" s="77">
        <v>51</v>
      </c>
      <c r="B54" s="78" t="s">
        <v>180</v>
      </c>
      <c r="C54" s="78" t="s">
        <v>187</v>
      </c>
      <c r="D54" s="78">
        <v>18</v>
      </c>
      <c r="E54" s="78">
        <v>18</v>
      </c>
      <c r="F54" s="78">
        <v>6467</v>
      </c>
    </row>
    <row r="55" spans="1:6" ht="12.75">
      <c r="A55" s="77">
        <v>52</v>
      </c>
      <c r="B55" s="78" t="s">
        <v>188</v>
      </c>
      <c r="C55" s="78" t="s">
        <v>189</v>
      </c>
      <c r="D55" s="78">
        <v>45</v>
      </c>
      <c r="E55" s="78">
        <v>45</v>
      </c>
      <c r="F55" s="78">
        <v>17472</v>
      </c>
    </row>
    <row r="56" spans="1:6" ht="12.75">
      <c r="A56" s="77">
        <v>53</v>
      </c>
      <c r="B56" s="78" t="s">
        <v>190</v>
      </c>
      <c r="C56" s="78" t="s">
        <v>191</v>
      </c>
      <c r="D56" s="78">
        <v>25</v>
      </c>
      <c r="E56" s="78">
        <v>40</v>
      </c>
      <c r="F56" s="78">
        <v>5341</v>
      </c>
    </row>
    <row r="57" spans="1:6" ht="12.75">
      <c r="A57" s="77">
        <v>54</v>
      </c>
      <c r="B57" s="78" t="s">
        <v>190</v>
      </c>
      <c r="C57" s="78" t="s">
        <v>192</v>
      </c>
      <c r="D57" s="78">
        <v>31</v>
      </c>
      <c r="E57" s="78">
        <v>31</v>
      </c>
      <c r="F57" s="78">
        <v>10995</v>
      </c>
    </row>
    <row r="58" spans="1:6" ht="12.75">
      <c r="A58" s="77">
        <v>55</v>
      </c>
      <c r="B58" s="78" t="s">
        <v>190</v>
      </c>
      <c r="C58" s="78" t="s">
        <v>193</v>
      </c>
      <c r="D58" s="78">
        <v>18</v>
      </c>
      <c r="E58" s="78">
        <v>20</v>
      </c>
      <c r="F58" s="78">
        <v>6570</v>
      </c>
    </row>
    <row r="59" spans="1:6" ht="12.75">
      <c r="A59" s="77">
        <v>56</v>
      </c>
      <c r="B59" s="78" t="s">
        <v>190</v>
      </c>
      <c r="C59" s="78" t="s">
        <v>194</v>
      </c>
      <c r="D59" s="78">
        <v>12</v>
      </c>
      <c r="E59" s="78">
        <v>15</v>
      </c>
      <c r="F59" s="78">
        <v>5475</v>
      </c>
    </row>
    <row r="60" spans="1:6" ht="12.75">
      <c r="A60" s="77">
        <v>57</v>
      </c>
      <c r="B60" s="78" t="s">
        <v>190</v>
      </c>
      <c r="C60" s="78" t="s">
        <v>195</v>
      </c>
      <c r="D60" s="78">
        <v>28</v>
      </c>
      <c r="E60" s="78">
        <v>30</v>
      </c>
      <c r="F60" s="78">
        <v>9266</v>
      </c>
    </row>
    <row r="61" spans="1:6" ht="12.75">
      <c r="A61" s="77">
        <v>58</v>
      </c>
      <c r="B61" s="78" t="s">
        <v>190</v>
      </c>
      <c r="C61" s="78" t="s">
        <v>196</v>
      </c>
      <c r="D61" s="78">
        <v>30</v>
      </c>
      <c r="E61" s="78">
        <v>37</v>
      </c>
      <c r="F61" s="78">
        <v>10745</v>
      </c>
    </row>
    <row r="62" spans="1:6" ht="12.75">
      <c r="A62" s="77">
        <v>59</v>
      </c>
      <c r="B62" s="78" t="s">
        <v>190</v>
      </c>
      <c r="C62" s="78" t="s">
        <v>197</v>
      </c>
      <c r="D62" s="78">
        <v>31</v>
      </c>
      <c r="E62" s="78">
        <v>31</v>
      </c>
      <c r="F62" s="78">
        <v>10862</v>
      </c>
    </row>
    <row r="63" spans="1:6" ht="12.75">
      <c r="A63" s="77">
        <v>60</v>
      </c>
      <c r="B63" s="78" t="s">
        <v>190</v>
      </c>
      <c r="C63" s="78" t="s">
        <v>198</v>
      </c>
      <c r="D63" s="78">
        <v>55</v>
      </c>
      <c r="E63" s="78">
        <v>55</v>
      </c>
      <c r="F63" s="78">
        <v>20045</v>
      </c>
    </row>
    <row r="64" spans="1:6" ht="12.75">
      <c r="A64" s="77">
        <v>61</v>
      </c>
      <c r="B64" s="78" t="s">
        <v>190</v>
      </c>
      <c r="C64" s="78" t="s">
        <v>199</v>
      </c>
      <c r="D64" s="78">
        <v>18</v>
      </c>
      <c r="E64" s="78">
        <v>18</v>
      </c>
      <c r="F64" s="78">
        <v>4869</v>
      </c>
    </row>
    <row r="65" spans="1:6" ht="12.75">
      <c r="A65" s="77">
        <v>62</v>
      </c>
      <c r="B65" s="78" t="s">
        <v>200</v>
      </c>
      <c r="C65" s="78" t="s">
        <v>201</v>
      </c>
      <c r="D65" s="78">
        <v>80</v>
      </c>
      <c r="E65" s="78">
        <v>80</v>
      </c>
      <c r="F65" s="78">
        <v>29987</v>
      </c>
    </row>
    <row r="66" spans="1:6" ht="12.75">
      <c r="A66" s="77">
        <v>63</v>
      </c>
      <c r="B66" s="78" t="s">
        <v>202</v>
      </c>
      <c r="C66" s="78" t="s">
        <v>203</v>
      </c>
      <c r="D66" s="78">
        <v>60</v>
      </c>
      <c r="E66" s="78">
        <v>60</v>
      </c>
      <c r="F66" s="78">
        <v>19601</v>
      </c>
    </row>
    <row r="67" spans="1:6" ht="12.75">
      <c r="A67" s="77">
        <v>64</v>
      </c>
      <c r="B67" s="78" t="s">
        <v>202</v>
      </c>
      <c r="C67" s="78" t="s">
        <v>204</v>
      </c>
      <c r="D67" s="78">
        <v>28</v>
      </c>
      <c r="E67" s="78">
        <v>28</v>
      </c>
      <c r="F67" s="78">
        <v>10396</v>
      </c>
    </row>
    <row r="68" spans="1:6" ht="12.75">
      <c r="A68" s="77">
        <v>65</v>
      </c>
      <c r="B68" s="78" t="s">
        <v>205</v>
      </c>
      <c r="C68" s="78" t="s">
        <v>206</v>
      </c>
      <c r="D68" s="78">
        <v>50</v>
      </c>
      <c r="E68" s="78">
        <v>50</v>
      </c>
      <c r="F68" s="78">
        <v>19024</v>
      </c>
    </row>
    <row r="69" spans="1:6" ht="12.75">
      <c r="A69" s="77">
        <v>66</v>
      </c>
      <c r="B69" s="78" t="s">
        <v>207</v>
      </c>
      <c r="C69" s="78" t="s">
        <v>208</v>
      </c>
      <c r="D69" s="78">
        <v>33</v>
      </c>
      <c r="E69" s="78">
        <v>33</v>
      </c>
      <c r="F69" s="78">
        <v>11875</v>
      </c>
    </row>
    <row r="70" spans="1:6" ht="12.75">
      <c r="A70" s="77">
        <v>67</v>
      </c>
      <c r="B70" s="78" t="s">
        <v>207</v>
      </c>
      <c r="C70" s="78" t="s">
        <v>209</v>
      </c>
      <c r="D70" s="78">
        <v>29</v>
      </c>
      <c r="E70" s="78">
        <v>29</v>
      </c>
      <c r="F70" s="78">
        <v>10323</v>
      </c>
    </row>
    <row r="71" spans="1:6" ht="12.75">
      <c r="A71" s="77">
        <v>68</v>
      </c>
      <c r="B71" s="78" t="s">
        <v>207</v>
      </c>
      <c r="C71" s="78" t="s">
        <v>210</v>
      </c>
      <c r="D71" s="78">
        <v>40</v>
      </c>
      <c r="E71" s="78">
        <v>58</v>
      </c>
      <c r="F71" s="78">
        <v>16722</v>
      </c>
    </row>
    <row r="72" spans="1:6" ht="12.75">
      <c r="A72" s="77">
        <v>69</v>
      </c>
      <c r="B72" s="78" t="s">
        <v>207</v>
      </c>
      <c r="C72" s="78" t="s">
        <v>211</v>
      </c>
      <c r="D72" s="78">
        <v>18</v>
      </c>
      <c r="E72" s="78">
        <v>24</v>
      </c>
      <c r="F72" s="78">
        <v>5267</v>
      </c>
    </row>
    <row r="73" spans="1:6" ht="12.75">
      <c r="A73" s="77">
        <v>70</v>
      </c>
      <c r="B73" s="78" t="s">
        <v>207</v>
      </c>
      <c r="C73" s="78" t="s">
        <v>212</v>
      </c>
      <c r="D73" s="78">
        <v>30</v>
      </c>
      <c r="E73" s="78">
        <v>32</v>
      </c>
      <c r="F73" s="78">
        <v>11505</v>
      </c>
    </row>
    <row r="74" spans="1:6" ht="12.75">
      <c r="A74" s="77">
        <v>71</v>
      </c>
      <c r="B74" s="78" t="s">
        <v>213</v>
      </c>
      <c r="C74" s="78" t="s">
        <v>214</v>
      </c>
      <c r="D74" s="78">
        <v>43</v>
      </c>
      <c r="E74" s="78">
        <v>45</v>
      </c>
      <c r="F74" s="78">
        <v>15724</v>
      </c>
    </row>
    <row r="75" spans="1:6" ht="12.75">
      <c r="A75" s="77">
        <v>72</v>
      </c>
      <c r="B75" s="78" t="s">
        <v>213</v>
      </c>
      <c r="C75" s="78" t="s">
        <v>215</v>
      </c>
      <c r="D75" s="78">
        <v>53</v>
      </c>
      <c r="E75" s="78">
        <v>53</v>
      </c>
      <c r="F75" s="78">
        <v>19235</v>
      </c>
    </row>
    <row r="76" spans="1:6" ht="12.75">
      <c r="A76" s="77">
        <v>73</v>
      </c>
      <c r="B76" s="78" t="s">
        <v>216</v>
      </c>
      <c r="C76" s="78" t="s">
        <v>217</v>
      </c>
      <c r="D76" s="78">
        <v>15</v>
      </c>
      <c r="E76" s="78">
        <v>15</v>
      </c>
      <c r="F76" s="78">
        <v>5521</v>
      </c>
    </row>
    <row r="77" spans="1:6" ht="12.75">
      <c r="A77" s="77">
        <v>74</v>
      </c>
      <c r="B77" s="78" t="s">
        <v>216</v>
      </c>
      <c r="C77" s="78" t="s">
        <v>218</v>
      </c>
      <c r="D77" s="78">
        <v>152</v>
      </c>
      <c r="E77" s="78">
        <v>152</v>
      </c>
      <c r="F77" s="78">
        <v>59001</v>
      </c>
    </row>
    <row r="78" spans="1:6" ht="12.75">
      <c r="A78" s="77">
        <v>75</v>
      </c>
      <c r="B78" s="78" t="s">
        <v>216</v>
      </c>
      <c r="C78" s="78" t="s">
        <v>219</v>
      </c>
      <c r="D78" s="78">
        <v>16</v>
      </c>
      <c r="E78" s="78">
        <v>20</v>
      </c>
      <c r="F78" s="78">
        <v>365</v>
      </c>
    </row>
    <row r="79" spans="1:6" ht="12.75">
      <c r="A79" s="77">
        <v>76</v>
      </c>
      <c r="B79" s="78" t="s">
        <v>220</v>
      </c>
      <c r="C79" s="78" t="s">
        <v>221</v>
      </c>
      <c r="D79" s="78">
        <v>330</v>
      </c>
      <c r="E79" s="78">
        <v>340</v>
      </c>
      <c r="F79" s="78">
        <v>130090</v>
      </c>
    </row>
    <row r="80" spans="1:6" ht="12.75">
      <c r="A80" s="77">
        <v>77</v>
      </c>
      <c r="B80" s="78" t="s">
        <v>222</v>
      </c>
      <c r="C80" s="78" t="s">
        <v>223</v>
      </c>
      <c r="D80" s="78">
        <v>40</v>
      </c>
      <c r="E80" s="78">
        <v>40</v>
      </c>
      <c r="F80" s="78">
        <v>15840</v>
      </c>
    </row>
    <row r="81" spans="1:6" ht="12.75">
      <c r="A81" s="77">
        <v>78</v>
      </c>
      <c r="B81" s="78" t="s">
        <v>224</v>
      </c>
      <c r="C81" s="78" t="s">
        <v>225</v>
      </c>
      <c r="D81" s="78">
        <v>115</v>
      </c>
      <c r="E81" s="78">
        <v>115</v>
      </c>
      <c r="F81" s="78">
        <v>21450</v>
      </c>
    </row>
    <row r="82" spans="1:6" s="81" customFormat="1" ht="15">
      <c r="A82" s="264" t="s">
        <v>226</v>
      </c>
      <c r="B82" s="264"/>
      <c r="C82" s="79" t="s">
        <v>283</v>
      </c>
      <c r="D82" s="80">
        <f>SUM(D4:D81)</f>
        <v>5466</v>
      </c>
      <c r="E82" s="80">
        <f>SUM((E4):(E81))</f>
        <v>5617</v>
      </c>
      <c r="F82" s="80">
        <f>SUM((F4):(F81))</f>
        <v>1914367</v>
      </c>
    </row>
    <row r="83" spans="1:6" ht="12.75">
      <c r="A83" s="263"/>
      <c r="B83" s="263"/>
      <c r="C83" s="263"/>
      <c r="D83" s="263"/>
      <c r="E83" s="263"/>
      <c r="F83" s="263"/>
    </row>
    <row r="84" spans="1:6" ht="12.75">
      <c r="A84" s="82">
        <v>1</v>
      </c>
      <c r="B84" s="83" t="s">
        <v>118</v>
      </c>
      <c r="C84" s="83" t="s">
        <v>227</v>
      </c>
      <c r="D84" s="83">
        <v>20</v>
      </c>
      <c r="E84" s="83">
        <v>20</v>
      </c>
      <c r="F84" s="83">
        <v>97</v>
      </c>
    </row>
    <row r="85" spans="1:6" ht="12.75">
      <c r="A85" s="77">
        <v>2</v>
      </c>
      <c r="B85" s="78" t="s">
        <v>228</v>
      </c>
      <c r="C85" s="78" t="s">
        <v>229</v>
      </c>
      <c r="D85" s="78">
        <v>310</v>
      </c>
      <c r="E85" s="78">
        <v>310</v>
      </c>
      <c r="F85" s="78">
        <v>92045</v>
      </c>
    </row>
    <row r="86" spans="1:6" ht="12.75">
      <c r="A86" s="82">
        <v>3</v>
      </c>
      <c r="B86" s="83" t="s">
        <v>120</v>
      </c>
      <c r="C86" s="83" t="s">
        <v>230</v>
      </c>
      <c r="D86" s="83">
        <v>55</v>
      </c>
      <c r="E86" s="83">
        <v>55</v>
      </c>
      <c r="F86" s="83">
        <v>19925</v>
      </c>
    </row>
    <row r="87" spans="1:6" ht="12.75">
      <c r="A87" s="82">
        <v>4</v>
      </c>
      <c r="B87" s="83" t="s">
        <v>124</v>
      </c>
      <c r="C87" s="83" t="s">
        <v>231</v>
      </c>
      <c r="D87" s="83">
        <v>25</v>
      </c>
      <c r="E87" s="83">
        <v>25</v>
      </c>
      <c r="F87" s="83">
        <v>8744</v>
      </c>
    </row>
    <row r="88" spans="1:6" ht="12.75">
      <c r="A88" s="84">
        <v>5</v>
      </c>
      <c r="B88" s="85" t="s">
        <v>126</v>
      </c>
      <c r="C88" s="85" t="s">
        <v>232</v>
      </c>
      <c r="D88" s="85">
        <v>235</v>
      </c>
      <c r="E88" s="85">
        <v>235</v>
      </c>
      <c r="F88" s="85">
        <v>82202</v>
      </c>
    </row>
    <row r="89" spans="1:6" ht="12.75">
      <c r="A89" s="82">
        <v>6</v>
      </c>
      <c r="B89" s="83" t="s">
        <v>126</v>
      </c>
      <c r="C89" s="83" t="s">
        <v>233</v>
      </c>
      <c r="D89" s="83">
        <v>192</v>
      </c>
      <c r="E89" s="83">
        <v>192</v>
      </c>
      <c r="F89" s="83">
        <v>70246</v>
      </c>
    </row>
    <row r="90" spans="1:6" ht="12.75">
      <c r="A90" s="77">
        <v>7</v>
      </c>
      <c r="B90" s="78" t="s">
        <v>126</v>
      </c>
      <c r="C90" s="78" t="s">
        <v>234</v>
      </c>
      <c r="D90" s="78">
        <v>55</v>
      </c>
      <c r="E90" s="78">
        <v>55</v>
      </c>
      <c r="F90" s="78">
        <v>19729</v>
      </c>
    </row>
    <row r="91" spans="1:6" ht="12.75">
      <c r="A91" s="82">
        <v>8</v>
      </c>
      <c r="B91" s="83" t="s">
        <v>126</v>
      </c>
      <c r="C91" s="83" t="s">
        <v>235</v>
      </c>
      <c r="D91" s="83">
        <v>380</v>
      </c>
      <c r="E91" s="83">
        <v>370</v>
      </c>
      <c r="F91" s="83">
        <v>139532</v>
      </c>
    </row>
    <row r="92" spans="1:6" ht="12.75">
      <c r="A92" s="77">
        <v>9</v>
      </c>
      <c r="B92" s="78" t="s">
        <v>135</v>
      </c>
      <c r="C92" s="78" t="s">
        <v>236</v>
      </c>
      <c r="D92" s="78">
        <v>205</v>
      </c>
      <c r="E92" s="78">
        <v>205</v>
      </c>
      <c r="F92" s="78">
        <v>73314</v>
      </c>
    </row>
    <row r="93" spans="1:6" ht="12.75">
      <c r="A93" s="77">
        <v>10</v>
      </c>
      <c r="B93" s="78" t="s">
        <v>144</v>
      </c>
      <c r="C93" s="78" t="s">
        <v>237</v>
      </c>
      <c r="D93" s="78">
        <v>120</v>
      </c>
      <c r="E93" s="78">
        <v>128</v>
      </c>
      <c r="F93" s="78">
        <v>42588</v>
      </c>
    </row>
    <row r="94" spans="1:6" ht="12.75">
      <c r="A94" s="77">
        <v>11</v>
      </c>
      <c r="B94" s="78" t="s">
        <v>148</v>
      </c>
      <c r="C94" s="78" t="s">
        <v>238</v>
      </c>
      <c r="D94" s="78">
        <v>32</v>
      </c>
      <c r="E94" s="78">
        <v>32</v>
      </c>
      <c r="F94" s="78">
        <v>9163</v>
      </c>
    </row>
    <row r="95" spans="1:6" ht="12.75">
      <c r="A95" s="77">
        <v>12</v>
      </c>
      <c r="B95" s="78" t="s">
        <v>148</v>
      </c>
      <c r="C95" s="78" t="s">
        <v>239</v>
      </c>
      <c r="D95" s="78">
        <v>65</v>
      </c>
      <c r="E95" s="78">
        <v>65</v>
      </c>
      <c r="F95" s="78">
        <v>23325</v>
      </c>
    </row>
    <row r="96" spans="1:6" ht="12.75">
      <c r="A96" s="82">
        <v>13</v>
      </c>
      <c r="B96" s="83" t="s">
        <v>148</v>
      </c>
      <c r="C96" s="83" t="s">
        <v>240</v>
      </c>
      <c r="D96" s="83">
        <v>0</v>
      </c>
      <c r="E96" s="83">
        <v>12</v>
      </c>
      <c r="F96" s="83">
        <v>270</v>
      </c>
    </row>
    <row r="97" spans="1:6" ht="12.75">
      <c r="A97" s="77">
        <v>14</v>
      </c>
      <c r="B97" s="78" t="s">
        <v>152</v>
      </c>
      <c r="C97" s="78" t="s">
        <v>241</v>
      </c>
      <c r="D97" s="78">
        <v>175</v>
      </c>
      <c r="E97" s="78">
        <v>175</v>
      </c>
      <c r="F97" s="78">
        <v>61140</v>
      </c>
    </row>
    <row r="98" spans="1:6" ht="12.75">
      <c r="A98" s="82">
        <v>15</v>
      </c>
      <c r="B98" s="83" t="s">
        <v>152</v>
      </c>
      <c r="C98" s="83" t="s">
        <v>242</v>
      </c>
      <c r="D98" s="83">
        <v>92</v>
      </c>
      <c r="E98" s="83">
        <v>92</v>
      </c>
      <c r="F98" s="83">
        <v>33440</v>
      </c>
    </row>
    <row r="99" spans="1:6" ht="12.75">
      <c r="A99" s="82">
        <v>16</v>
      </c>
      <c r="B99" s="83" t="s">
        <v>152</v>
      </c>
      <c r="C99" s="83" t="s">
        <v>243</v>
      </c>
      <c r="D99" s="83">
        <v>52</v>
      </c>
      <c r="E99" s="83">
        <v>72</v>
      </c>
      <c r="F99" s="83">
        <v>20209</v>
      </c>
    </row>
    <row r="100" spans="1:6" ht="12.75">
      <c r="A100" s="77">
        <v>17</v>
      </c>
      <c r="B100" s="78" t="s">
        <v>154</v>
      </c>
      <c r="C100" s="78" t="s">
        <v>244</v>
      </c>
      <c r="D100" s="78">
        <v>102</v>
      </c>
      <c r="E100" s="78">
        <v>96</v>
      </c>
      <c r="F100" s="78">
        <v>32358</v>
      </c>
    </row>
    <row r="101" spans="1:6" ht="12.75">
      <c r="A101" s="77">
        <v>18</v>
      </c>
      <c r="B101" s="78" t="s">
        <v>156</v>
      </c>
      <c r="C101" s="78" t="s">
        <v>245</v>
      </c>
      <c r="D101" s="78">
        <v>310</v>
      </c>
      <c r="E101" s="78">
        <v>310</v>
      </c>
      <c r="F101" s="78">
        <v>110980</v>
      </c>
    </row>
    <row r="102" spans="1:6" ht="12.75">
      <c r="A102" s="77">
        <v>19</v>
      </c>
      <c r="B102" s="78" t="s">
        <v>163</v>
      </c>
      <c r="C102" s="78" t="s">
        <v>246</v>
      </c>
      <c r="D102" s="78">
        <v>150</v>
      </c>
      <c r="E102" s="78">
        <v>150</v>
      </c>
      <c r="F102" s="78">
        <v>51187</v>
      </c>
    </row>
    <row r="103" spans="1:6" ht="12.75">
      <c r="A103" s="82">
        <v>20</v>
      </c>
      <c r="B103" s="83" t="s">
        <v>169</v>
      </c>
      <c r="C103" s="83" t="s">
        <v>284</v>
      </c>
      <c r="D103" s="83">
        <v>8</v>
      </c>
      <c r="E103" s="83">
        <v>8</v>
      </c>
      <c r="F103" s="83">
        <v>577</v>
      </c>
    </row>
    <row r="104" spans="1:6" ht="12.75">
      <c r="A104" s="77">
        <v>21</v>
      </c>
      <c r="B104" s="78" t="s">
        <v>169</v>
      </c>
      <c r="C104" s="78" t="s">
        <v>248</v>
      </c>
      <c r="D104" s="78">
        <v>150</v>
      </c>
      <c r="E104" s="78">
        <v>150</v>
      </c>
      <c r="F104" s="78">
        <v>53292</v>
      </c>
    </row>
    <row r="105" spans="1:6" ht="12.75">
      <c r="A105" s="77">
        <v>22</v>
      </c>
      <c r="B105" s="78" t="s">
        <v>173</v>
      </c>
      <c r="C105" s="78" t="s">
        <v>249</v>
      </c>
      <c r="D105" s="78">
        <v>90</v>
      </c>
      <c r="E105" s="78">
        <v>97</v>
      </c>
      <c r="F105" s="78">
        <v>32017</v>
      </c>
    </row>
    <row r="106" spans="1:6" ht="12.75">
      <c r="A106" s="77">
        <v>23</v>
      </c>
      <c r="B106" s="78" t="s">
        <v>177</v>
      </c>
      <c r="C106" s="78" t="s">
        <v>250</v>
      </c>
      <c r="D106" s="78">
        <v>80</v>
      </c>
      <c r="E106" s="78">
        <v>80</v>
      </c>
      <c r="F106" s="78">
        <v>28659</v>
      </c>
    </row>
    <row r="107" spans="1:6" ht="12.75">
      <c r="A107" s="77">
        <v>24</v>
      </c>
      <c r="B107" s="78" t="s">
        <v>177</v>
      </c>
      <c r="C107" s="78" t="s">
        <v>251</v>
      </c>
      <c r="D107" s="78">
        <v>310</v>
      </c>
      <c r="E107" s="78">
        <v>310</v>
      </c>
      <c r="F107" s="78">
        <v>100238</v>
      </c>
    </row>
    <row r="108" spans="1:6" ht="12.75">
      <c r="A108" s="77">
        <v>25</v>
      </c>
      <c r="B108" s="78" t="s">
        <v>188</v>
      </c>
      <c r="C108" s="78" t="s">
        <v>252</v>
      </c>
      <c r="D108" s="78">
        <v>75</v>
      </c>
      <c r="E108" s="78">
        <v>75</v>
      </c>
      <c r="F108" s="78">
        <v>25431</v>
      </c>
    </row>
    <row r="109" spans="1:6" ht="12.75">
      <c r="A109" s="77">
        <v>26</v>
      </c>
      <c r="B109" s="78" t="s">
        <v>190</v>
      </c>
      <c r="C109" s="78" t="s">
        <v>253</v>
      </c>
      <c r="D109" s="78">
        <v>58</v>
      </c>
      <c r="E109" s="78">
        <v>58</v>
      </c>
      <c r="F109" s="78">
        <v>20700</v>
      </c>
    </row>
    <row r="110" spans="1:6" ht="12.75">
      <c r="A110" s="77">
        <v>27</v>
      </c>
      <c r="B110" s="78" t="s">
        <v>200</v>
      </c>
      <c r="C110" s="78" t="s">
        <v>254</v>
      </c>
      <c r="D110" s="78">
        <v>100</v>
      </c>
      <c r="E110" s="78">
        <v>100</v>
      </c>
      <c r="F110" s="78">
        <v>34420</v>
      </c>
    </row>
    <row r="111" spans="1:6" ht="12.75">
      <c r="A111" s="77">
        <v>28</v>
      </c>
      <c r="B111" s="78" t="s">
        <v>207</v>
      </c>
      <c r="C111" s="78" t="s">
        <v>291</v>
      </c>
      <c r="D111" s="78">
        <v>46</v>
      </c>
      <c r="E111" s="78">
        <v>46</v>
      </c>
      <c r="F111" s="78">
        <v>16418</v>
      </c>
    </row>
    <row r="112" spans="1:6" ht="12.75">
      <c r="A112" s="77">
        <v>29</v>
      </c>
      <c r="B112" s="78" t="s">
        <v>207</v>
      </c>
      <c r="C112" s="78" t="s">
        <v>255</v>
      </c>
      <c r="D112" s="78">
        <v>200</v>
      </c>
      <c r="E112" s="78">
        <v>200</v>
      </c>
      <c r="F112" s="78">
        <v>71848</v>
      </c>
    </row>
    <row r="113" spans="1:6" ht="12.75">
      <c r="A113" s="77">
        <v>30</v>
      </c>
      <c r="B113" s="78" t="s">
        <v>207</v>
      </c>
      <c r="C113" s="78" t="s">
        <v>257</v>
      </c>
      <c r="D113" s="78">
        <v>300</v>
      </c>
      <c r="E113" s="78">
        <v>300</v>
      </c>
      <c r="F113" s="78">
        <v>107105</v>
      </c>
    </row>
    <row r="114" spans="1:6" ht="12.75">
      <c r="A114" s="77">
        <v>31</v>
      </c>
      <c r="B114" s="78" t="s">
        <v>216</v>
      </c>
      <c r="C114" s="78" t="s">
        <v>259</v>
      </c>
      <c r="D114" s="78">
        <v>100</v>
      </c>
      <c r="E114" s="78">
        <v>100</v>
      </c>
      <c r="F114" s="78">
        <v>35550</v>
      </c>
    </row>
    <row r="115" spans="1:6" ht="12.75">
      <c r="A115" s="77">
        <v>32</v>
      </c>
      <c r="B115" s="78" t="s">
        <v>216</v>
      </c>
      <c r="C115" s="78" t="s">
        <v>292</v>
      </c>
      <c r="D115" s="78">
        <v>70</v>
      </c>
      <c r="E115" s="78">
        <v>110</v>
      </c>
      <c r="F115" s="78">
        <v>27934</v>
      </c>
    </row>
    <row r="116" spans="1:6" ht="12.75">
      <c r="A116" s="77">
        <v>33</v>
      </c>
      <c r="B116" s="78" t="s">
        <v>220</v>
      </c>
      <c r="C116" s="78" t="s">
        <v>260</v>
      </c>
      <c r="D116" s="78">
        <v>150</v>
      </c>
      <c r="E116" s="78">
        <v>150</v>
      </c>
      <c r="F116" s="78">
        <v>51819</v>
      </c>
    </row>
    <row r="117" spans="1:6" ht="12.75">
      <c r="A117" s="77">
        <v>34</v>
      </c>
      <c r="B117" s="78" t="s">
        <v>222</v>
      </c>
      <c r="C117" s="78" t="s">
        <v>261</v>
      </c>
      <c r="D117" s="78">
        <v>85</v>
      </c>
      <c r="E117" s="78">
        <v>85</v>
      </c>
      <c r="F117" s="78">
        <v>30153</v>
      </c>
    </row>
    <row r="118" spans="1:6" ht="12.75">
      <c r="A118" s="77">
        <v>35</v>
      </c>
      <c r="B118" s="78" t="s">
        <v>224</v>
      </c>
      <c r="C118" s="78" t="s">
        <v>262</v>
      </c>
      <c r="D118" s="78">
        <v>240</v>
      </c>
      <c r="E118" s="78">
        <v>240</v>
      </c>
      <c r="F118" s="78">
        <v>86460</v>
      </c>
    </row>
    <row r="119" spans="1:6" ht="12.75">
      <c r="A119" s="77">
        <v>36</v>
      </c>
      <c r="B119" s="78" t="s">
        <v>263</v>
      </c>
      <c r="C119" s="78" t="s">
        <v>264</v>
      </c>
      <c r="D119" s="78">
        <v>75</v>
      </c>
      <c r="E119" s="78">
        <v>75</v>
      </c>
      <c r="F119" s="78">
        <v>26686</v>
      </c>
    </row>
    <row r="120" spans="1:6" s="45" customFormat="1" ht="15">
      <c r="A120" s="264" t="s">
        <v>265</v>
      </c>
      <c r="B120" s="264"/>
      <c r="C120" s="86" t="s">
        <v>293</v>
      </c>
      <c r="D120" s="80">
        <f>SUM((D84):(D119))</f>
        <v>4712</v>
      </c>
      <c r="E120" s="80">
        <f>SUM((E84):(E119))</f>
        <v>4783</v>
      </c>
      <c r="F120" s="80">
        <f>SUM((F84):(F119))</f>
        <v>1639801</v>
      </c>
    </row>
    <row r="121" spans="1:6" s="45" customFormat="1" ht="9" customHeight="1">
      <c r="A121" s="260"/>
      <c r="B121" s="260"/>
      <c r="C121" s="260"/>
      <c r="D121" s="260"/>
      <c r="E121" s="260"/>
      <c r="F121" s="260"/>
    </row>
    <row r="122" spans="1:6" s="45" customFormat="1" ht="15">
      <c r="A122" s="258">
        <v>114</v>
      </c>
      <c r="B122" s="259"/>
      <c r="C122" s="87" t="s">
        <v>267</v>
      </c>
      <c r="D122" s="80">
        <f>(D82+D120)</f>
        <v>10178</v>
      </c>
      <c r="E122" s="80">
        <f>(E82+E120)</f>
        <v>10400</v>
      </c>
      <c r="F122" s="80">
        <f>(F82+F120)</f>
        <v>3554168</v>
      </c>
    </row>
    <row r="125" spans="1:3" ht="14.25">
      <c r="A125" s="88"/>
      <c r="B125" s="89"/>
      <c r="C125" s="90"/>
    </row>
    <row r="126" spans="2:3" ht="12.75">
      <c r="B126" s="92"/>
      <c r="C126" s="90"/>
    </row>
    <row r="127" spans="2:3" ht="12.75">
      <c r="B127" s="92"/>
      <c r="C127" s="90"/>
    </row>
    <row r="128" ht="12.75">
      <c r="B128" s="90"/>
    </row>
    <row r="131" spans="1:3" ht="14.25">
      <c r="A131" s="88">
        <v>1</v>
      </c>
      <c r="B131" s="89" t="s">
        <v>294</v>
      </c>
      <c r="C131" s="90"/>
    </row>
    <row r="132" spans="2:3" ht="12.75">
      <c r="B132" s="92" t="s">
        <v>295</v>
      </c>
      <c r="C132" s="90"/>
    </row>
    <row r="133" spans="2:3" ht="12.75">
      <c r="B133" s="92" t="s">
        <v>296</v>
      </c>
      <c r="C133" s="90"/>
    </row>
    <row r="134" ht="12.75">
      <c r="B134" s="90" t="s">
        <v>297</v>
      </c>
    </row>
  </sheetData>
  <sheetProtection password="CE88" sheet="1" objects="1" scenarios="1"/>
  <mergeCells count="8">
    <mergeCell ref="A122:B122"/>
    <mergeCell ref="A121:F121"/>
    <mergeCell ref="A1:A2"/>
    <mergeCell ref="B1:B2"/>
    <mergeCell ref="C1:C2"/>
    <mergeCell ref="A83:F83"/>
    <mergeCell ref="A120:B120"/>
    <mergeCell ref="A82:B82"/>
  </mergeCells>
  <printOptions/>
  <pageMargins left="0.9448818897637796" right="0.7480314960629921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2. Plānotais vietu skaits un faktiskais vietu aizpildījums</oddHeader>
    <oddFooter>&amp;L
&amp;8SPP Statistiskās informācijas un analīzes daļa&amp;R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BE141"/>
  <sheetViews>
    <sheetView workbookViewId="0" topLeftCell="A65">
      <selection activeCell="C98" sqref="C98"/>
    </sheetView>
  </sheetViews>
  <sheetFormatPr defaultColWidth="9.140625" defaultRowHeight="12.75"/>
  <cols>
    <col min="1" max="1" width="4.28125" style="91" customWidth="1"/>
    <col min="2" max="2" width="15.28125" style="0" customWidth="1"/>
    <col min="3" max="3" width="54.57421875" style="0" customWidth="1"/>
    <col min="4" max="4" width="11.140625" style="0" customWidth="1"/>
    <col min="5" max="5" width="11.00390625" style="0" customWidth="1"/>
    <col min="6" max="6" width="10.140625" style="0" customWidth="1"/>
    <col min="7" max="7" width="7.57421875" style="0" customWidth="1"/>
    <col min="8" max="8" width="7.421875" style="0" customWidth="1"/>
    <col min="9" max="9" width="7.57421875" style="0" customWidth="1"/>
    <col min="10" max="10" width="8.00390625" style="0" customWidth="1"/>
    <col min="11" max="11" width="7.00390625" style="0" customWidth="1"/>
    <col min="12" max="12" width="7.57421875" style="0" customWidth="1"/>
    <col min="13" max="13" width="7.421875" style="0" customWidth="1"/>
    <col min="14" max="14" width="7.57421875" style="0" customWidth="1"/>
    <col min="15" max="15" width="7.140625" style="0" customWidth="1"/>
    <col min="16" max="16" width="7.28125" style="0" customWidth="1"/>
    <col min="17" max="17" width="7.00390625" style="0" customWidth="1"/>
    <col min="18" max="19" width="6.8515625" style="0" customWidth="1"/>
    <col min="20" max="20" width="6.421875" style="0" customWidth="1"/>
    <col min="21" max="21" width="6.28125" style="0" customWidth="1"/>
    <col min="22" max="22" width="7.57421875" style="0" customWidth="1"/>
    <col min="23" max="24" width="7.28125" style="0" customWidth="1"/>
    <col min="25" max="25" width="7.140625" style="0" customWidth="1"/>
    <col min="26" max="26" width="6.57421875" style="0" customWidth="1"/>
    <col min="27" max="27" width="7.140625" style="0" customWidth="1"/>
    <col min="28" max="30" width="6.8515625" style="0" customWidth="1"/>
    <col min="31" max="31" width="6.421875" style="0" customWidth="1"/>
    <col min="32" max="32" width="7.140625" style="0" customWidth="1"/>
    <col min="33" max="33" width="7.28125" style="0" customWidth="1"/>
    <col min="34" max="34" width="7.57421875" style="0" customWidth="1"/>
    <col min="35" max="35" width="7.28125" style="0" customWidth="1"/>
    <col min="36" max="36" width="7.421875" style="0" customWidth="1"/>
    <col min="37" max="37" width="7.00390625" style="0" customWidth="1"/>
    <col min="38" max="38" width="7.28125" style="0" customWidth="1"/>
    <col min="39" max="39" width="7.140625" style="0" customWidth="1"/>
    <col min="40" max="40" width="6.57421875" style="0" customWidth="1"/>
    <col min="41" max="41" width="6.140625" style="0" customWidth="1"/>
  </cols>
  <sheetData>
    <row r="1" spans="1:41" s="38" customFormat="1" ht="36" customHeight="1">
      <c r="A1" s="205" t="s">
        <v>104</v>
      </c>
      <c r="B1" s="208" t="s">
        <v>105</v>
      </c>
      <c r="C1" s="208" t="s">
        <v>106</v>
      </c>
      <c r="D1" s="93" t="s">
        <v>299</v>
      </c>
      <c r="E1" s="93" t="s">
        <v>300</v>
      </c>
      <c r="F1" s="93" t="s">
        <v>301</v>
      </c>
      <c r="G1" s="93" t="s">
        <v>302</v>
      </c>
      <c r="H1" s="93" t="s">
        <v>303</v>
      </c>
      <c r="I1" s="93" t="s">
        <v>304</v>
      </c>
      <c r="J1" s="93" t="s">
        <v>305</v>
      </c>
      <c r="K1" s="93" t="s">
        <v>306</v>
      </c>
      <c r="L1" s="93" t="s">
        <v>307</v>
      </c>
      <c r="M1" s="93" t="s">
        <v>308</v>
      </c>
      <c r="N1" s="93" t="s">
        <v>309</v>
      </c>
      <c r="O1" s="93" t="s">
        <v>310</v>
      </c>
      <c r="P1" s="93" t="s">
        <v>311</v>
      </c>
      <c r="Q1" s="93" t="s">
        <v>312</v>
      </c>
      <c r="R1" s="93" t="s">
        <v>313</v>
      </c>
      <c r="S1" s="93" t="s">
        <v>314</v>
      </c>
      <c r="T1" s="93" t="s">
        <v>315</v>
      </c>
      <c r="U1" s="93" t="s">
        <v>316</v>
      </c>
      <c r="V1" s="93" t="s">
        <v>317</v>
      </c>
      <c r="W1" s="93" t="s">
        <v>318</v>
      </c>
      <c r="X1" s="93" t="s">
        <v>319</v>
      </c>
      <c r="Y1" s="93" t="s">
        <v>320</v>
      </c>
      <c r="Z1" s="93" t="s">
        <v>321</v>
      </c>
      <c r="AA1" s="93" t="s">
        <v>322</v>
      </c>
      <c r="AB1" s="93" t="s">
        <v>323</v>
      </c>
      <c r="AC1" s="93" t="s">
        <v>324</v>
      </c>
      <c r="AD1" s="93" t="s">
        <v>325</v>
      </c>
      <c r="AE1" s="93" t="s">
        <v>326</v>
      </c>
      <c r="AF1" s="93" t="s">
        <v>327</v>
      </c>
      <c r="AG1" s="93" t="s">
        <v>328</v>
      </c>
      <c r="AH1" s="93" t="s">
        <v>329</v>
      </c>
      <c r="AI1" s="93" t="s">
        <v>330</v>
      </c>
      <c r="AJ1" s="93" t="s">
        <v>331</v>
      </c>
      <c r="AK1" s="93" t="s">
        <v>332</v>
      </c>
      <c r="AL1" s="93" t="s">
        <v>333</v>
      </c>
      <c r="AM1" s="93" t="s">
        <v>334</v>
      </c>
      <c r="AN1" s="93" t="s">
        <v>335</v>
      </c>
      <c r="AO1" s="93" t="s">
        <v>336</v>
      </c>
    </row>
    <row r="2" spans="1:41" s="38" customFormat="1" ht="15.75" customHeight="1">
      <c r="A2" s="206"/>
      <c r="B2" s="208"/>
      <c r="C2" s="208"/>
      <c r="D2" s="267" t="s">
        <v>337</v>
      </c>
      <c r="E2" s="267" t="s">
        <v>338</v>
      </c>
      <c r="F2" s="267" t="s">
        <v>339</v>
      </c>
      <c r="G2" s="269" t="s">
        <v>354</v>
      </c>
      <c r="H2" s="269"/>
      <c r="I2" s="269"/>
      <c r="J2" s="269"/>
      <c r="K2" s="269"/>
      <c r="L2" s="212" t="s">
        <v>340</v>
      </c>
      <c r="M2" s="211"/>
      <c r="N2" s="211"/>
      <c r="O2" s="211"/>
      <c r="P2" s="211"/>
      <c r="Q2" s="212" t="s">
        <v>341</v>
      </c>
      <c r="R2" s="212"/>
      <c r="S2" s="212"/>
      <c r="T2" s="212"/>
      <c r="U2" s="212"/>
      <c r="V2" s="212" t="s">
        <v>342</v>
      </c>
      <c r="W2" s="211"/>
      <c r="X2" s="211"/>
      <c r="Y2" s="211"/>
      <c r="Z2" s="211"/>
      <c r="AA2" s="212" t="s">
        <v>343</v>
      </c>
      <c r="AB2" s="211"/>
      <c r="AC2" s="211"/>
      <c r="AD2" s="211"/>
      <c r="AE2" s="211"/>
      <c r="AF2" s="212" t="s">
        <v>344</v>
      </c>
      <c r="AG2" s="211"/>
      <c r="AH2" s="211"/>
      <c r="AI2" s="211"/>
      <c r="AJ2" s="211"/>
      <c r="AK2" s="212" t="s">
        <v>345</v>
      </c>
      <c r="AL2" s="211"/>
      <c r="AM2" s="211"/>
      <c r="AN2" s="211"/>
      <c r="AO2" s="211"/>
    </row>
    <row r="3" spans="1:41" s="38" customFormat="1" ht="58.5" customHeight="1">
      <c r="A3" s="274"/>
      <c r="B3" s="209"/>
      <c r="C3" s="209"/>
      <c r="D3" s="267"/>
      <c r="E3" s="267"/>
      <c r="F3" s="267"/>
      <c r="G3" s="267" t="s">
        <v>346</v>
      </c>
      <c r="H3" s="268" t="s">
        <v>347</v>
      </c>
      <c r="I3" s="268" t="s">
        <v>348</v>
      </c>
      <c r="J3" s="268" t="s">
        <v>349</v>
      </c>
      <c r="K3" s="268" t="s">
        <v>350</v>
      </c>
      <c r="L3" s="267" t="s">
        <v>346</v>
      </c>
      <c r="M3" s="268" t="s">
        <v>347</v>
      </c>
      <c r="N3" s="268" t="s">
        <v>348</v>
      </c>
      <c r="O3" s="268" t="s">
        <v>349</v>
      </c>
      <c r="P3" s="268" t="s">
        <v>350</v>
      </c>
      <c r="Q3" s="267" t="s">
        <v>346</v>
      </c>
      <c r="R3" s="268" t="s">
        <v>347</v>
      </c>
      <c r="S3" s="268" t="s">
        <v>348</v>
      </c>
      <c r="T3" s="268" t="s">
        <v>349</v>
      </c>
      <c r="U3" s="268" t="s">
        <v>350</v>
      </c>
      <c r="V3" s="267" t="s">
        <v>346</v>
      </c>
      <c r="W3" s="268" t="s">
        <v>347</v>
      </c>
      <c r="X3" s="268" t="s">
        <v>348</v>
      </c>
      <c r="Y3" s="268" t="s">
        <v>349</v>
      </c>
      <c r="Z3" s="268" t="s">
        <v>350</v>
      </c>
      <c r="AA3" s="267" t="s">
        <v>346</v>
      </c>
      <c r="AB3" s="268" t="s">
        <v>347</v>
      </c>
      <c r="AC3" s="268" t="s">
        <v>348</v>
      </c>
      <c r="AD3" s="270" t="s">
        <v>349</v>
      </c>
      <c r="AE3" s="270" t="s">
        <v>350</v>
      </c>
      <c r="AF3" s="267" t="s">
        <v>346</v>
      </c>
      <c r="AG3" s="270" t="s">
        <v>347</v>
      </c>
      <c r="AH3" s="270" t="s">
        <v>348</v>
      </c>
      <c r="AI3" s="270" t="s">
        <v>349</v>
      </c>
      <c r="AJ3" s="270" t="s">
        <v>350</v>
      </c>
      <c r="AK3" s="267" t="s">
        <v>346</v>
      </c>
      <c r="AL3" s="270" t="s">
        <v>347</v>
      </c>
      <c r="AM3" s="270" t="s">
        <v>348</v>
      </c>
      <c r="AN3" s="270" t="s">
        <v>349</v>
      </c>
      <c r="AO3" s="270" t="s">
        <v>350</v>
      </c>
    </row>
    <row r="4" spans="1:41" s="38" customFormat="1" ht="0.75" customHeight="1" hidden="1" thickBot="1">
      <c r="A4" s="207"/>
      <c r="B4" s="209"/>
      <c r="C4" s="209"/>
      <c r="D4" s="94"/>
      <c r="E4" s="94"/>
      <c r="F4" s="94"/>
      <c r="G4" s="267"/>
      <c r="H4" s="268"/>
      <c r="I4" s="268"/>
      <c r="J4" s="268"/>
      <c r="K4" s="268"/>
      <c r="L4" s="267"/>
      <c r="M4" s="268"/>
      <c r="N4" s="268"/>
      <c r="O4" s="268"/>
      <c r="P4" s="268"/>
      <c r="Q4" s="267"/>
      <c r="R4" s="268"/>
      <c r="S4" s="268"/>
      <c r="T4" s="268"/>
      <c r="U4" s="268"/>
      <c r="V4" s="267"/>
      <c r="W4" s="268"/>
      <c r="X4" s="268"/>
      <c r="Y4" s="268"/>
      <c r="Z4" s="268"/>
      <c r="AA4" s="267"/>
      <c r="AB4" s="268"/>
      <c r="AC4" s="268"/>
      <c r="AD4" s="270"/>
      <c r="AE4" s="270"/>
      <c r="AF4" s="267"/>
      <c r="AG4" s="270"/>
      <c r="AH4" s="270"/>
      <c r="AI4" s="270"/>
      <c r="AJ4" s="270"/>
      <c r="AK4" s="267"/>
      <c r="AL4" s="270"/>
      <c r="AM4" s="270"/>
      <c r="AN4" s="270"/>
      <c r="AO4" s="270"/>
    </row>
    <row r="5" spans="1:41" s="74" customFormat="1" ht="15" customHeight="1" thickBot="1">
      <c r="A5" s="42" t="s">
        <v>115</v>
      </c>
      <c r="B5" s="42" t="s">
        <v>116</v>
      </c>
      <c r="C5" s="42" t="s">
        <v>117</v>
      </c>
      <c r="D5" s="42">
        <v>1</v>
      </c>
      <c r="E5" s="42">
        <v>2</v>
      </c>
      <c r="F5" s="42">
        <v>3</v>
      </c>
      <c r="G5" s="42">
        <v>4</v>
      </c>
      <c r="H5" s="42">
        <v>5</v>
      </c>
      <c r="I5" s="42">
        <v>6</v>
      </c>
      <c r="J5" s="42">
        <v>7</v>
      </c>
      <c r="K5" s="42">
        <v>8</v>
      </c>
      <c r="L5" s="42">
        <v>9</v>
      </c>
      <c r="M5" s="42">
        <v>10</v>
      </c>
      <c r="N5" s="42">
        <v>11</v>
      </c>
      <c r="O5" s="42">
        <v>12</v>
      </c>
      <c r="P5" s="42">
        <v>13</v>
      </c>
      <c r="Q5" s="42">
        <v>14</v>
      </c>
      <c r="R5" s="42">
        <v>15</v>
      </c>
      <c r="S5" s="42">
        <v>16</v>
      </c>
      <c r="T5" s="42">
        <v>17</v>
      </c>
      <c r="U5" s="42">
        <v>18</v>
      </c>
      <c r="V5" s="42">
        <v>19</v>
      </c>
      <c r="W5" s="42">
        <v>20</v>
      </c>
      <c r="X5" s="42">
        <v>21</v>
      </c>
      <c r="Y5" s="42">
        <v>22</v>
      </c>
      <c r="Z5" s="42">
        <v>23</v>
      </c>
      <c r="AA5" s="42">
        <v>24</v>
      </c>
      <c r="AB5" s="42">
        <v>25</v>
      </c>
      <c r="AC5" s="42">
        <v>26</v>
      </c>
      <c r="AD5" s="42">
        <v>27</v>
      </c>
      <c r="AE5" s="42">
        <v>28</v>
      </c>
      <c r="AF5" s="42">
        <v>29</v>
      </c>
      <c r="AG5" s="42">
        <v>30</v>
      </c>
      <c r="AH5" s="42">
        <v>31</v>
      </c>
      <c r="AI5" s="42">
        <v>32</v>
      </c>
      <c r="AJ5" s="42">
        <v>33</v>
      </c>
      <c r="AK5" s="42">
        <v>34</v>
      </c>
      <c r="AL5" s="42">
        <v>35</v>
      </c>
      <c r="AM5" s="42">
        <v>36</v>
      </c>
      <c r="AN5" s="42">
        <v>37</v>
      </c>
      <c r="AO5" s="42">
        <v>38</v>
      </c>
    </row>
    <row r="6" spans="1:41" ht="12.75">
      <c r="A6" s="43">
        <v>1</v>
      </c>
      <c r="B6" s="44" t="s">
        <v>118</v>
      </c>
      <c r="C6" s="44" t="s">
        <v>119</v>
      </c>
      <c r="D6" s="44">
        <v>235</v>
      </c>
      <c r="E6" s="44">
        <v>142</v>
      </c>
      <c r="F6" s="44">
        <v>93</v>
      </c>
      <c r="G6" s="44">
        <v>1</v>
      </c>
      <c r="H6" s="44">
        <v>1</v>
      </c>
      <c r="I6" s="44">
        <v>0</v>
      </c>
      <c r="J6" s="44">
        <v>1</v>
      </c>
      <c r="K6" s="44">
        <v>0</v>
      </c>
      <c r="L6" s="44">
        <v>11</v>
      </c>
      <c r="M6" s="44">
        <v>7</v>
      </c>
      <c r="N6" s="44">
        <v>4</v>
      </c>
      <c r="O6" s="44">
        <v>6</v>
      </c>
      <c r="P6" s="44">
        <v>5</v>
      </c>
      <c r="Q6" s="44">
        <v>29</v>
      </c>
      <c r="R6" s="44">
        <v>19</v>
      </c>
      <c r="S6" s="44">
        <v>10</v>
      </c>
      <c r="T6" s="44">
        <v>16</v>
      </c>
      <c r="U6" s="44">
        <v>13</v>
      </c>
      <c r="V6" s="44">
        <v>53</v>
      </c>
      <c r="W6" s="44">
        <v>33</v>
      </c>
      <c r="X6" s="44">
        <v>20</v>
      </c>
      <c r="Y6" s="44">
        <v>26</v>
      </c>
      <c r="Z6" s="44">
        <v>27</v>
      </c>
      <c r="AA6" s="44">
        <v>74</v>
      </c>
      <c r="AB6" s="44">
        <v>46</v>
      </c>
      <c r="AC6" s="44">
        <v>28</v>
      </c>
      <c r="AD6" s="44">
        <v>21</v>
      </c>
      <c r="AE6" s="44">
        <v>53</v>
      </c>
      <c r="AF6" s="44">
        <v>56</v>
      </c>
      <c r="AG6" s="44">
        <v>30</v>
      </c>
      <c r="AH6" s="44">
        <v>26</v>
      </c>
      <c r="AI6" s="44">
        <v>8</v>
      </c>
      <c r="AJ6" s="44">
        <v>48</v>
      </c>
      <c r="AK6" s="44">
        <v>11</v>
      </c>
      <c r="AL6" s="44">
        <v>6</v>
      </c>
      <c r="AM6" s="44">
        <v>5</v>
      </c>
      <c r="AN6" s="44">
        <v>0</v>
      </c>
      <c r="AO6" s="44">
        <v>11</v>
      </c>
    </row>
    <row r="7" spans="1:41" ht="12.75">
      <c r="A7" s="47">
        <v>2</v>
      </c>
      <c r="B7" s="48" t="s">
        <v>120</v>
      </c>
      <c r="C7" s="48" t="s">
        <v>121</v>
      </c>
      <c r="D7" s="48">
        <v>24</v>
      </c>
      <c r="E7" s="48">
        <v>16</v>
      </c>
      <c r="F7" s="48">
        <v>8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1</v>
      </c>
      <c r="R7" s="48">
        <v>1</v>
      </c>
      <c r="S7" s="48">
        <v>0</v>
      </c>
      <c r="T7" s="48">
        <v>1</v>
      </c>
      <c r="U7" s="48">
        <v>0</v>
      </c>
      <c r="V7" s="48">
        <v>4</v>
      </c>
      <c r="W7" s="48">
        <v>4</v>
      </c>
      <c r="X7" s="48">
        <v>0</v>
      </c>
      <c r="Y7" s="48">
        <v>3</v>
      </c>
      <c r="Z7" s="48">
        <v>1</v>
      </c>
      <c r="AA7" s="48">
        <v>8</v>
      </c>
      <c r="AB7" s="48">
        <v>6</v>
      </c>
      <c r="AC7" s="48">
        <v>2</v>
      </c>
      <c r="AD7" s="48">
        <v>3</v>
      </c>
      <c r="AE7" s="48">
        <v>5</v>
      </c>
      <c r="AF7" s="48">
        <v>9</v>
      </c>
      <c r="AG7" s="48">
        <v>4</v>
      </c>
      <c r="AH7" s="48">
        <v>5</v>
      </c>
      <c r="AI7" s="48">
        <v>2</v>
      </c>
      <c r="AJ7" s="48">
        <v>7</v>
      </c>
      <c r="AK7" s="48">
        <v>2</v>
      </c>
      <c r="AL7" s="48">
        <v>1</v>
      </c>
      <c r="AM7" s="48">
        <v>1</v>
      </c>
      <c r="AN7" s="48">
        <v>0</v>
      </c>
      <c r="AO7" s="48">
        <v>2</v>
      </c>
    </row>
    <row r="8" spans="1:41" ht="12.75">
      <c r="A8" s="47">
        <v>3</v>
      </c>
      <c r="B8" s="48" t="s">
        <v>120</v>
      </c>
      <c r="C8" s="48" t="s">
        <v>122</v>
      </c>
      <c r="D8" s="48">
        <v>143</v>
      </c>
      <c r="E8" s="48">
        <v>96</v>
      </c>
      <c r="F8" s="48">
        <v>47</v>
      </c>
      <c r="G8" s="48">
        <v>1</v>
      </c>
      <c r="H8" s="48">
        <v>1</v>
      </c>
      <c r="I8" s="48">
        <v>0</v>
      </c>
      <c r="J8" s="48">
        <v>1</v>
      </c>
      <c r="K8" s="48">
        <v>0</v>
      </c>
      <c r="L8" s="48">
        <v>5</v>
      </c>
      <c r="M8" s="48">
        <v>5</v>
      </c>
      <c r="N8" s="48">
        <v>0</v>
      </c>
      <c r="O8" s="48">
        <v>0</v>
      </c>
      <c r="P8" s="48">
        <v>5</v>
      </c>
      <c r="Q8" s="48">
        <v>12</v>
      </c>
      <c r="R8" s="48">
        <v>8</v>
      </c>
      <c r="S8" s="48">
        <v>4</v>
      </c>
      <c r="T8" s="48">
        <v>9</v>
      </c>
      <c r="U8" s="48">
        <v>3</v>
      </c>
      <c r="V8" s="48">
        <v>24</v>
      </c>
      <c r="W8" s="48">
        <v>16</v>
      </c>
      <c r="X8" s="48">
        <v>8</v>
      </c>
      <c r="Y8" s="48">
        <v>16</v>
      </c>
      <c r="Z8" s="48">
        <v>8</v>
      </c>
      <c r="AA8" s="48">
        <v>49</v>
      </c>
      <c r="AB8" s="48">
        <v>33</v>
      </c>
      <c r="AC8" s="48">
        <v>16</v>
      </c>
      <c r="AD8" s="48">
        <v>18</v>
      </c>
      <c r="AE8" s="48">
        <v>31</v>
      </c>
      <c r="AF8" s="48">
        <v>41</v>
      </c>
      <c r="AG8" s="48">
        <v>26</v>
      </c>
      <c r="AH8" s="48">
        <v>15</v>
      </c>
      <c r="AI8" s="48">
        <v>1</v>
      </c>
      <c r="AJ8" s="48">
        <v>40</v>
      </c>
      <c r="AK8" s="48">
        <v>11</v>
      </c>
      <c r="AL8" s="48">
        <v>7</v>
      </c>
      <c r="AM8" s="48">
        <v>4</v>
      </c>
      <c r="AN8" s="48">
        <v>0</v>
      </c>
      <c r="AO8" s="48">
        <v>11</v>
      </c>
    </row>
    <row r="9" spans="1:41" ht="12.75">
      <c r="A9" s="47">
        <v>4</v>
      </c>
      <c r="B9" s="48" t="s">
        <v>120</v>
      </c>
      <c r="C9" s="48" t="s">
        <v>123</v>
      </c>
      <c r="D9" s="48">
        <v>111</v>
      </c>
      <c r="E9" s="48">
        <v>71</v>
      </c>
      <c r="F9" s="48">
        <v>40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16</v>
      </c>
      <c r="M9" s="48">
        <v>9</v>
      </c>
      <c r="N9" s="48">
        <v>7</v>
      </c>
      <c r="O9" s="48">
        <v>15</v>
      </c>
      <c r="P9" s="48">
        <v>1</v>
      </c>
      <c r="Q9" s="48">
        <v>29</v>
      </c>
      <c r="R9" s="48">
        <v>19</v>
      </c>
      <c r="S9" s="48">
        <v>10</v>
      </c>
      <c r="T9" s="48">
        <v>25</v>
      </c>
      <c r="U9" s="48">
        <v>4</v>
      </c>
      <c r="V9" s="48">
        <v>30</v>
      </c>
      <c r="W9" s="48">
        <v>21</v>
      </c>
      <c r="X9" s="48">
        <v>9</v>
      </c>
      <c r="Y9" s="48">
        <v>26</v>
      </c>
      <c r="Z9" s="48">
        <v>4</v>
      </c>
      <c r="AA9" s="48">
        <v>28</v>
      </c>
      <c r="AB9" s="48">
        <v>18</v>
      </c>
      <c r="AC9" s="48">
        <v>10</v>
      </c>
      <c r="AD9" s="48">
        <v>20</v>
      </c>
      <c r="AE9" s="48">
        <v>8</v>
      </c>
      <c r="AF9" s="48">
        <v>7</v>
      </c>
      <c r="AG9" s="48">
        <v>3</v>
      </c>
      <c r="AH9" s="48">
        <v>4</v>
      </c>
      <c r="AI9" s="48">
        <v>2</v>
      </c>
      <c r="AJ9" s="48">
        <v>5</v>
      </c>
      <c r="AK9" s="48">
        <v>1</v>
      </c>
      <c r="AL9" s="48">
        <v>1</v>
      </c>
      <c r="AM9" s="48">
        <v>0</v>
      </c>
      <c r="AN9" s="48">
        <v>0</v>
      </c>
      <c r="AO9" s="48">
        <v>1</v>
      </c>
    </row>
    <row r="10" spans="1:41" ht="12.75">
      <c r="A10" s="47">
        <v>5</v>
      </c>
      <c r="B10" s="48" t="s">
        <v>124</v>
      </c>
      <c r="C10" s="48" t="s">
        <v>125</v>
      </c>
      <c r="D10" s="48">
        <v>185</v>
      </c>
      <c r="E10" s="48">
        <v>146</v>
      </c>
      <c r="F10" s="48">
        <v>39</v>
      </c>
      <c r="G10" s="48">
        <v>2</v>
      </c>
      <c r="H10" s="48">
        <v>2</v>
      </c>
      <c r="I10" s="48">
        <v>0</v>
      </c>
      <c r="J10" s="48">
        <v>0</v>
      </c>
      <c r="K10" s="48">
        <v>2</v>
      </c>
      <c r="L10" s="48">
        <v>13</v>
      </c>
      <c r="M10" s="48">
        <v>11</v>
      </c>
      <c r="N10" s="48">
        <v>2</v>
      </c>
      <c r="O10" s="48">
        <v>10</v>
      </c>
      <c r="P10" s="48">
        <v>3</v>
      </c>
      <c r="Q10" s="48">
        <v>19</v>
      </c>
      <c r="R10" s="48">
        <v>16</v>
      </c>
      <c r="S10" s="48">
        <v>3</v>
      </c>
      <c r="T10" s="48">
        <v>16</v>
      </c>
      <c r="U10" s="48">
        <v>3</v>
      </c>
      <c r="V10" s="48">
        <v>52</v>
      </c>
      <c r="W10" s="48">
        <v>41</v>
      </c>
      <c r="X10" s="48">
        <v>11</v>
      </c>
      <c r="Y10" s="48">
        <v>30</v>
      </c>
      <c r="Z10" s="48">
        <v>22</v>
      </c>
      <c r="AA10" s="48">
        <v>53</v>
      </c>
      <c r="AB10" s="48">
        <v>44</v>
      </c>
      <c r="AC10" s="48">
        <v>9</v>
      </c>
      <c r="AD10" s="48">
        <v>22</v>
      </c>
      <c r="AE10" s="48">
        <v>31</v>
      </c>
      <c r="AF10" s="48">
        <v>38</v>
      </c>
      <c r="AG10" s="48">
        <v>27</v>
      </c>
      <c r="AH10" s="48">
        <v>11</v>
      </c>
      <c r="AI10" s="48">
        <v>5</v>
      </c>
      <c r="AJ10" s="48">
        <v>33</v>
      </c>
      <c r="AK10" s="48">
        <v>8</v>
      </c>
      <c r="AL10" s="48">
        <v>5</v>
      </c>
      <c r="AM10" s="48">
        <v>3</v>
      </c>
      <c r="AN10" s="48">
        <v>1</v>
      </c>
      <c r="AO10" s="48">
        <v>7</v>
      </c>
    </row>
    <row r="11" spans="1:41" ht="12.75">
      <c r="A11" s="47">
        <v>6</v>
      </c>
      <c r="B11" s="48" t="s">
        <v>126</v>
      </c>
      <c r="C11" s="48" t="s">
        <v>127</v>
      </c>
      <c r="D11" s="48">
        <v>68</v>
      </c>
      <c r="E11" s="48">
        <v>46</v>
      </c>
      <c r="F11" s="48">
        <v>22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2</v>
      </c>
      <c r="M11" s="48">
        <v>0</v>
      </c>
      <c r="N11" s="48">
        <v>2</v>
      </c>
      <c r="O11" s="48">
        <v>1</v>
      </c>
      <c r="P11" s="48">
        <v>1</v>
      </c>
      <c r="Q11" s="48">
        <v>5</v>
      </c>
      <c r="R11" s="48">
        <v>2</v>
      </c>
      <c r="S11" s="48">
        <v>3</v>
      </c>
      <c r="T11" s="48">
        <v>1</v>
      </c>
      <c r="U11" s="48">
        <v>4</v>
      </c>
      <c r="V11" s="48">
        <v>17</v>
      </c>
      <c r="W11" s="48">
        <v>14</v>
      </c>
      <c r="X11" s="48">
        <v>3</v>
      </c>
      <c r="Y11" s="48">
        <v>8</v>
      </c>
      <c r="Z11" s="48">
        <v>9</v>
      </c>
      <c r="AA11" s="48">
        <v>19</v>
      </c>
      <c r="AB11" s="48">
        <v>14</v>
      </c>
      <c r="AC11" s="48">
        <v>5</v>
      </c>
      <c r="AD11" s="48">
        <v>6</v>
      </c>
      <c r="AE11" s="48">
        <v>13</v>
      </c>
      <c r="AF11" s="48">
        <v>21</v>
      </c>
      <c r="AG11" s="48">
        <v>13</v>
      </c>
      <c r="AH11" s="48">
        <v>8</v>
      </c>
      <c r="AI11" s="48">
        <v>2</v>
      </c>
      <c r="AJ11" s="48">
        <v>19</v>
      </c>
      <c r="AK11" s="48">
        <v>4</v>
      </c>
      <c r="AL11" s="48">
        <v>3</v>
      </c>
      <c r="AM11" s="48">
        <v>1</v>
      </c>
      <c r="AN11" s="48">
        <v>0</v>
      </c>
      <c r="AO11" s="48">
        <v>4</v>
      </c>
    </row>
    <row r="12" spans="1:41" ht="12.75">
      <c r="A12" s="47">
        <v>7</v>
      </c>
      <c r="B12" s="48" t="s">
        <v>126</v>
      </c>
      <c r="C12" s="48" t="s">
        <v>128</v>
      </c>
      <c r="D12" s="48">
        <v>285</v>
      </c>
      <c r="E12" s="48">
        <v>190</v>
      </c>
      <c r="F12" s="48">
        <v>95</v>
      </c>
      <c r="G12" s="48">
        <v>1</v>
      </c>
      <c r="H12" s="48">
        <v>0</v>
      </c>
      <c r="I12" s="48">
        <v>1</v>
      </c>
      <c r="J12" s="48">
        <v>0</v>
      </c>
      <c r="K12" s="48">
        <v>1</v>
      </c>
      <c r="L12" s="48">
        <v>11</v>
      </c>
      <c r="M12" s="48">
        <v>9</v>
      </c>
      <c r="N12" s="48">
        <v>2</v>
      </c>
      <c r="O12" s="48">
        <v>9</v>
      </c>
      <c r="P12" s="48">
        <v>2</v>
      </c>
      <c r="Q12" s="48">
        <v>30</v>
      </c>
      <c r="R12" s="48">
        <v>19</v>
      </c>
      <c r="S12" s="48">
        <v>11</v>
      </c>
      <c r="T12" s="48">
        <v>18</v>
      </c>
      <c r="U12" s="48">
        <v>12</v>
      </c>
      <c r="V12" s="48">
        <v>42</v>
      </c>
      <c r="W12" s="48">
        <v>28</v>
      </c>
      <c r="X12" s="48">
        <v>14</v>
      </c>
      <c r="Y12" s="48">
        <v>14</v>
      </c>
      <c r="Z12" s="48">
        <v>28</v>
      </c>
      <c r="AA12" s="48">
        <v>64</v>
      </c>
      <c r="AB12" s="48">
        <v>44</v>
      </c>
      <c r="AC12" s="48">
        <v>20</v>
      </c>
      <c r="AD12" s="48">
        <v>11</v>
      </c>
      <c r="AE12" s="48">
        <v>53</v>
      </c>
      <c r="AF12" s="48">
        <v>99</v>
      </c>
      <c r="AG12" s="48">
        <v>59</v>
      </c>
      <c r="AH12" s="48">
        <v>40</v>
      </c>
      <c r="AI12" s="48">
        <v>8</v>
      </c>
      <c r="AJ12" s="48">
        <v>91</v>
      </c>
      <c r="AK12" s="48">
        <v>38</v>
      </c>
      <c r="AL12" s="48">
        <v>31</v>
      </c>
      <c r="AM12" s="48">
        <v>7</v>
      </c>
      <c r="AN12" s="48">
        <v>2</v>
      </c>
      <c r="AO12" s="48">
        <v>36</v>
      </c>
    </row>
    <row r="13" spans="1:41" ht="12.75">
      <c r="A13" s="47">
        <v>8</v>
      </c>
      <c r="B13" s="48" t="s">
        <v>126</v>
      </c>
      <c r="C13" s="48" t="s">
        <v>129</v>
      </c>
      <c r="D13" s="48">
        <v>101</v>
      </c>
      <c r="E13" s="48">
        <v>49</v>
      </c>
      <c r="F13" s="48">
        <v>52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3</v>
      </c>
      <c r="M13" s="48">
        <v>2</v>
      </c>
      <c r="N13" s="48">
        <v>1</v>
      </c>
      <c r="O13" s="48">
        <v>2</v>
      </c>
      <c r="P13" s="48">
        <v>1</v>
      </c>
      <c r="Q13" s="48">
        <v>10</v>
      </c>
      <c r="R13" s="48">
        <v>4</v>
      </c>
      <c r="S13" s="48">
        <v>6</v>
      </c>
      <c r="T13" s="48">
        <v>1</v>
      </c>
      <c r="U13" s="48">
        <v>9</v>
      </c>
      <c r="V13" s="48">
        <v>18</v>
      </c>
      <c r="W13" s="48">
        <v>9</v>
      </c>
      <c r="X13" s="48">
        <v>9</v>
      </c>
      <c r="Y13" s="48">
        <v>5</v>
      </c>
      <c r="Z13" s="48">
        <v>13</v>
      </c>
      <c r="AA13" s="48">
        <v>39</v>
      </c>
      <c r="AB13" s="48">
        <v>20</v>
      </c>
      <c r="AC13" s="48">
        <v>19</v>
      </c>
      <c r="AD13" s="48">
        <v>7</v>
      </c>
      <c r="AE13" s="48">
        <v>32</v>
      </c>
      <c r="AF13" s="48">
        <v>29</v>
      </c>
      <c r="AG13" s="48">
        <v>12</v>
      </c>
      <c r="AH13" s="48">
        <v>17</v>
      </c>
      <c r="AI13" s="48">
        <v>1</v>
      </c>
      <c r="AJ13" s="48">
        <v>28</v>
      </c>
      <c r="AK13" s="48">
        <v>2</v>
      </c>
      <c r="AL13" s="48">
        <v>2</v>
      </c>
      <c r="AM13" s="48">
        <v>0</v>
      </c>
      <c r="AN13" s="48">
        <v>0</v>
      </c>
      <c r="AO13" s="48">
        <v>2</v>
      </c>
    </row>
    <row r="14" spans="1:41" ht="12.75">
      <c r="A14" s="47">
        <v>9</v>
      </c>
      <c r="B14" s="48" t="s">
        <v>126</v>
      </c>
      <c r="C14" s="48" t="s">
        <v>130</v>
      </c>
      <c r="D14" s="48">
        <v>177</v>
      </c>
      <c r="E14" s="48">
        <v>103</v>
      </c>
      <c r="F14" s="48">
        <v>74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4</v>
      </c>
      <c r="M14" s="48">
        <v>2</v>
      </c>
      <c r="N14" s="48">
        <v>2</v>
      </c>
      <c r="O14" s="48">
        <v>4</v>
      </c>
      <c r="P14" s="48">
        <v>0</v>
      </c>
      <c r="Q14" s="48">
        <v>16</v>
      </c>
      <c r="R14" s="48">
        <v>10</v>
      </c>
      <c r="S14" s="48">
        <v>6</v>
      </c>
      <c r="T14" s="48">
        <v>12</v>
      </c>
      <c r="U14" s="48">
        <v>4</v>
      </c>
      <c r="V14" s="48">
        <v>27</v>
      </c>
      <c r="W14" s="48">
        <v>19</v>
      </c>
      <c r="X14" s="48">
        <v>8</v>
      </c>
      <c r="Y14" s="48">
        <v>12</v>
      </c>
      <c r="Z14" s="48">
        <v>15</v>
      </c>
      <c r="AA14" s="48">
        <v>59</v>
      </c>
      <c r="AB14" s="48">
        <v>33</v>
      </c>
      <c r="AC14" s="48">
        <v>26</v>
      </c>
      <c r="AD14" s="48">
        <v>20</v>
      </c>
      <c r="AE14" s="48">
        <v>39</v>
      </c>
      <c r="AF14" s="48">
        <v>53</v>
      </c>
      <c r="AG14" s="48">
        <v>25</v>
      </c>
      <c r="AH14" s="48">
        <v>28</v>
      </c>
      <c r="AI14" s="48">
        <v>4</v>
      </c>
      <c r="AJ14" s="48">
        <v>49</v>
      </c>
      <c r="AK14" s="48">
        <v>18</v>
      </c>
      <c r="AL14" s="48">
        <v>14</v>
      </c>
      <c r="AM14" s="48">
        <v>4</v>
      </c>
      <c r="AN14" s="48">
        <v>3</v>
      </c>
      <c r="AO14" s="48">
        <v>15</v>
      </c>
    </row>
    <row r="15" spans="1:41" ht="12.75">
      <c r="A15" s="47">
        <v>10</v>
      </c>
      <c r="B15" s="48" t="s">
        <v>126</v>
      </c>
      <c r="C15" s="48" t="s">
        <v>131</v>
      </c>
      <c r="D15" s="48">
        <v>338</v>
      </c>
      <c r="E15" s="48">
        <v>219</v>
      </c>
      <c r="F15" s="48">
        <v>119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22</v>
      </c>
      <c r="M15" s="48">
        <v>17</v>
      </c>
      <c r="N15" s="48">
        <v>5</v>
      </c>
      <c r="O15" s="48">
        <v>17</v>
      </c>
      <c r="P15" s="48">
        <v>5</v>
      </c>
      <c r="Q15" s="48">
        <v>39</v>
      </c>
      <c r="R15" s="48">
        <v>25</v>
      </c>
      <c r="S15" s="48">
        <v>14</v>
      </c>
      <c r="T15" s="48">
        <v>23</v>
      </c>
      <c r="U15" s="48">
        <v>16</v>
      </c>
      <c r="V15" s="48">
        <v>61</v>
      </c>
      <c r="W15" s="48">
        <v>32</v>
      </c>
      <c r="X15" s="48">
        <v>29</v>
      </c>
      <c r="Y15" s="48">
        <v>36</v>
      </c>
      <c r="Z15" s="48">
        <v>25</v>
      </c>
      <c r="AA15" s="48">
        <v>81</v>
      </c>
      <c r="AB15" s="48">
        <v>53</v>
      </c>
      <c r="AC15" s="48">
        <v>28</v>
      </c>
      <c r="AD15" s="48">
        <v>33</v>
      </c>
      <c r="AE15" s="48">
        <v>48</v>
      </c>
      <c r="AF15" s="48">
        <v>102</v>
      </c>
      <c r="AG15" s="48">
        <v>69</v>
      </c>
      <c r="AH15" s="48">
        <v>33</v>
      </c>
      <c r="AI15" s="48">
        <v>13</v>
      </c>
      <c r="AJ15" s="48">
        <v>89</v>
      </c>
      <c r="AK15" s="48">
        <v>33</v>
      </c>
      <c r="AL15" s="48">
        <v>23</v>
      </c>
      <c r="AM15" s="48">
        <v>10</v>
      </c>
      <c r="AN15" s="48">
        <v>0</v>
      </c>
      <c r="AO15" s="48">
        <v>33</v>
      </c>
    </row>
    <row r="16" spans="1:41" ht="12.75">
      <c r="A16" s="47">
        <v>11</v>
      </c>
      <c r="B16" s="48" t="s">
        <v>126</v>
      </c>
      <c r="C16" s="48" t="s">
        <v>132</v>
      </c>
      <c r="D16" s="48">
        <v>13</v>
      </c>
      <c r="E16" s="48">
        <v>12</v>
      </c>
      <c r="F16" s="48">
        <v>1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1</v>
      </c>
      <c r="W16" s="48">
        <v>1</v>
      </c>
      <c r="X16" s="48">
        <v>0</v>
      </c>
      <c r="Y16" s="48">
        <v>1</v>
      </c>
      <c r="Z16" s="48">
        <v>0</v>
      </c>
      <c r="AA16" s="48">
        <v>2</v>
      </c>
      <c r="AB16" s="48">
        <v>2</v>
      </c>
      <c r="AC16" s="48">
        <v>0</v>
      </c>
      <c r="AD16" s="48">
        <v>1</v>
      </c>
      <c r="AE16" s="48">
        <v>1</v>
      </c>
      <c r="AF16" s="48">
        <v>4</v>
      </c>
      <c r="AG16" s="48">
        <v>3</v>
      </c>
      <c r="AH16" s="48">
        <v>1</v>
      </c>
      <c r="AI16" s="48">
        <v>0</v>
      </c>
      <c r="AJ16" s="48">
        <v>4</v>
      </c>
      <c r="AK16" s="48">
        <v>6</v>
      </c>
      <c r="AL16" s="48">
        <v>6</v>
      </c>
      <c r="AM16" s="48">
        <v>0</v>
      </c>
      <c r="AN16" s="48">
        <v>0</v>
      </c>
      <c r="AO16" s="48">
        <v>6</v>
      </c>
    </row>
    <row r="17" spans="1:41" ht="12.75">
      <c r="A17" s="47">
        <v>12</v>
      </c>
      <c r="B17" s="48" t="s">
        <v>133</v>
      </c>
      <c r="C17" s="48" t="s">
        <v>134</v>
      </c>
      <c r="D17" s="48">
        <v>128</v>
      </c>
      <c r="E17" s="48">
        <v>83</v>
      </c>
      <c r="F17" s="48">
        <v>45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10</v>
      </c>
      <c r="M17" s="48">
        <v>7</v>
      </c>
      <c r="N17" s="48">
        <v>3</v>
      </c>
      <c r="O17" s="48">
        <v>4</v>
      </c>
      <c r="P17" s="48">
        <v>6</v>
      </c>
      <c r="Q17" s="48">
        <v>18</v>
      </c>
      <c r="R17" s="48">
        <v>13</v>
      </c>
      <c r="S17" s="48">
        <v>5</v>
      </c>
      <c r="T17" s="48">
        <v>12</v>
      </c>
      <c r="U17" s="48">
        <v>6</v>
      </c>
      <c r="V17" s="48">
        <v>34</v>
      </c>
      <c r="W17" s="48">
        <v>18</v>
      </c>
      <c r="X17" s="48">
        <v>16</v>
      </c>
      <c r="Y17" s="48">
        <v>17</v>
      </c>
      <c r="Z17" s="48">
        <v>17</v>
      </c>
      <c r="AA17" s="48">
        <v>36</v>
      </c>
      <c r="AB17" s="48">
        <v>23</v>
      </c>
      <c r="AC17" s="48">
        <v>13</v>
      </c>
      <c r="AD17" s="48">
        <v>12</v>
      </c>
      <c r="AE17" s="48">
        <v>24</v>
      </c>
      <c r="AF17" s="48">
        <v>27</v>
      </c>
      <c r="AG17" s="48">
        <v>19</v>
      </c>
      <c r="AH17" s="48">
        <v>8</v>
      </c>
      <c r="AI17" s="48">
        <v>3</v>
      </c>
      <c r="AJ17" s="48">
        <v>24</v>
      </c>
      <c r="AK17" s="48">
        <v>3</v>
      </c>
      <c r="AL17" s="48">
        <v>3</v>
      </c>
      <c r="AM17" s="48">
        <v>0</v>
      </c>
      <c r="AN17" s="48">
        <v>1</v>
      </c>
      <c r="AO17" s="48">
        <v>2</v>
      </c>
    </row>
    <row r="18" spans="1:41" ht="12.75">
      <c r="A18" s="47">
        <v>13</v>
      </c>
      <c r="B18" s="48" t="s">
        <v>135</v>
      </c>
      <c r="C18" s="48" t="s">
        <v>136</v>
      </c>
      <c r="D18" s="48">
        <v>96</v>
      </c>
      <c r="E18" s="48">
        <v>84</v>
      </c>
      <c r="F18" s="48">
        <v>12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3</v>
      </c>
      <c r="M18" s="48">
        <v>2</v>
      </c>
      <c r="N18" s="48">
        <v>1</v>
      </c>
      <c r="O18" s="48">
        <v>3</v>
      </c>
      <c r="P18" s="48">
        <v>0</v>
      </c>
      <c r="Q18" s="48">
        <v>8</v>
      </c>
      <c r="R18" s="48">
        <v>6</v>
      </c>
      <c r="S18" s="48">
        <v>2</v>
      </c>
      <c r="T18" s="48">
        <v>5</v>
      </c>
      <c r="U18" s="48">
        <v>3</v>
      </c>
      <c r="V18" s="48">
        <v>21</v>
      </c>
      <c r="W18" s="48">
        <v>19</v>
      </c>
      <c r="X18" s="48">
        <v>2</v>
      </c>
      <c r="Y18" s="48">
        <v>15</v>
      </c>
      <c r="Z18" s="48">
        <v>6</v>
      </c>
      <c r="AA18" s="48">
        <v>30</v>
      </c>
      <c r="AB18" s="48">
        <v>27</v>
      </c>
      <c r="AC18" s="48">
        <v>3</v>
      </c>
      <c r="AD18" s="48">
        <v>13</v>
      </c>
      <c r="AE18" s="48">
        <v>17</v>
      </c>
      <c r="AF18" s="48">
        <v>26</v>
      </c>
      <c r="AG18" s="48">
        <v>23</v>
      </c>
      <c r="AH18" s="48">
        <v>3</v>
      </c>
      <c r="AI18" s="48">
        <v>9</v>
      </c>
      <c r="AJ18" s="48">
        <v>17</v>
      </c>
      <c r="AK18" s="48">
        <v>8</v>
      </c>
      <c r="AL18" s="48">
        <v>7</v>
      </c>
      <c r="AM18" s="48">
        <v>1</v>
      </c>
      <c r="AN18" s="48">
        <v>3</v>
      </c>
      <c r="AO18" s="48">
        <v>5</v>
      </c>
    </row>
    <row r="19" spans="1:41" ht="12.75">
      <c r="A19" s="47">
        <v>14</v>
      </c>
      <c r="B19" s="48" t="s">
        <v>135</v>
      </c>
      <c r="C19" s="48" t="s">
        <v>137</v>
      </c>
      <c r="D19" s="48">
        <v>44</v>
      </c>
      <c r="E19" s="48">
        <v>36</v>
      </c>
      <c r="F19" s="48">
        <v>8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1</v>
      </c>
      <c r="M19" s="48">
        <v>0</v>
      </c>
      <c r="N19" s="48">
        <v>1</v>
      </c>
      <c r="O19" s="48">
        <v>1</v>
      </c>
      <c r="P19" s="48">
        <v>0</v>
      </c>
      <c r="Q19" s="48">
        <v>3</v>
      </c>
      <c r="R19" s="48">
        <v>3</v>
      </c>
      <c r="S19" s="48">
        <v>0</v>
      </c>
      <c r="T19" s="48">
        <v>1</v>
      </c>
      <c r="U19" s="48">
        <v>2</v>
      </c>
      <c r="V19" s="48">
        <v>6</v>
      </c>
      <c r="W19" s="48">
        <v>5</v>
      </c>
      <c r="X19" s="48">
        <v>1</v>
      </c>
      <c r="Y19" s="48">
        <v>2</v>
      </c>
      <c r="Z19" s="48">
        <v>4</v>
      </c>
      <c r="AA19" s="48">
        <v>18</v>
      </c>
      <c r="AB19" s="48">
        <v>17</v>
      </c>
      <c r="AC19" s="48">
        <v>1</v>
      </c>
      <c r="AD19" s="48">
        <v>7</v>
      </c>
      <c r="AE19" s="48">
        <v>11</v>
      </c>
      <c r="AF19" s="48">
        <v>11</v>
      </c>
      <c r="AG19" s="48">
        <v>7</v>
      </c>
      <c r="AH19" s="48">
        <v>4</v>
      </c>
      <c r="AI19" s="48">
        <v>2</v>
      </c>
      <c r="AJ19" s="48">
        <v>9</v>
      </c>
      <c r="AK19" s="48">
        <v>5</v>
      </c>
      <c r="AL19" s="48">
        <v>4</v>
      </c>
      <c r="AM19" s="48">
        <v>1</v>
      </c>
      <c r="AN19" s="48">
        <v>1</v>
      </c>
      <c r="AO19" s="48">
        <v>4</v>
      </c>
    </row>
    <row r="20" spans="1:41" ht="12.75">
      <c r="A20" s="47">
        <v>15</v>
      </c>
      <c r="B20" s="48" t="s">
        <v>135</v>
      </c>
      <c r="C20" s="48" t="s">
        <v>138</v>
      </c>
      <c r="D20" s="48">
        <v>12</v>
      </c>
      <c r="E20" s="48">
        <v>7</v>
      </c>
      <c r="F20" s="48">
        <v>5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1</v>
      </c>
      <c r="W20" s="48">
        <v>1</v>
      </c>
      <c r="X20" s="48">
        <v>0</v>
      </c>
      <c r="Y20" s="48">
        <v>1</v>
      </c>
      <c r="Z20" s="48">
        <v>0</v>
      </c>
      <c r="AA20" s="48">
        <v>7</v>
      </c>
      <c r="AB20" s="48">
        <v>2</v>
      </c>
      <c r="AC20" s="48">
        <v>5</v>
      </c>
      <c r="AD20" s="48">
        <v>1</v>
      </c>
      <c r="AE20" s="48">
        <v>6</v>
      </c>
      <c r="AF20" s="48">
        <v>3</v>
      </c>
      <c r="AG20" s="48">
        <v>3</v>
      </c>
      <c r="AH20" s="48">
        <v>0</v>
      </c>
      <c r="AI20" s="48">
        <v>0</v>
      </c>
      <c r="AJ20" s="48">
        <v>3</v>
      </c>
      <c r="AK20" s="48">
        <v>1</v>
      </c>
      <c r="AL20" s="48">
        <v>1</v>
      </c>
      <c r="AM20" s="48">
        <v>0</v>
      </c>
      <c r="AN20" s="48">
        <v>0</v>
      </c>
      <c r="AO20" s="48">
        <v>1</v>
      </c>
    </row>
    <row r="21" spans="1:41" ht="12.75">
      <c r="A21" s="47">
        <v>16</v>
      </c>
      <c r="B21" s="48" t="s">
        <v>139</v>
      </c>
      <c r="C21" s="48" t="s">
        <v>140</v>
      </c>
      <c r="D21" s="48">
        <v>38</v>
      </c>
      <c r="E21" s="48">
        <v>37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4</v>
      </c>
      <c r="M21" s="48">
        <v>4</v>
      </c>
      <c r="N21" s="48">
        <v>0</v>
      </c>
      <c r="O21" s="48">
        <v>4</v>
      </c>
      <c r="P21" s="48">
        <v>0</v>
      </c>
      <c r="Q21" s="48">
        <v>3</v>
      </c>
      <c r="R21" s="48">
        <v>2</v>
      </c>
      <c r="S21" s="48">
        <v>1</v>
      </c>
      <c r="T21" s="48">
        <v>1</v>
      </c>
      <c r="U21" s="48">
        <v>2</v>
      </c>
      <c r="V21" s="48">
        <v>10</v>
      </c>
      <c r="W21" s="48">
        <v>10</v>
      </c>
      <c r="X21" s="48">
        <v>0</v>
      </c>
      <c r="Y21" s="48">
        <v>6</v>
      </c>
      <c r="Z21" s="48">
        <v>4</v>
      </c>
      <c r="AA21" s="48">
        <v>15</v>
      </c>
      <c r="AB21" s="48">
        <v>15</v>
      </c>
      <c r="AC21" s="48">
        <v>0</v>
      </c>
      <c r="AD21" s="48">
        <v>8</v>
      </c>
      <c r="AE21" s="48">
        <v>7</v>
      </c>
      <c r="AF21" s="48">
        <v>5</v>
      </c>
      <c r="AG21" s="48">
        <v>5</v>
      </c>
      <c r="AH21" s="48">
        <v>0</v>
      </c>
      <c r="AI21" s="48">
        <v>1</v>
      </c>
      <c r="AJ21" s="48">
        <v>4</v>
      </c>
      <c r="AK21" s="48">
        <v>1</v>
      </c>
      <c r="AL21" s="48">
        <v>1</v>
      </c>
      <c r="AM21" s="48">
        <v>0</v>
      </c>
      <c r="AN21" s="48">
        <v>1</v>
      </c>
      <c r="AO21" s="48">
        <v>0</v>
      </c>
    </row>
    <row r="22" spans="1:41" ht="12.75">
      <c r="A22" s="47">
        <v>17</v>
      </c>
      <c r="B22" s="48" t="s">
        <v>139</v>
      </c>
      <c r="C22" s="48" t="s">
        <v>141</v>
      </c>
      <c r="D22" s="48">
        <v>90</v>
      </c>
      <c r="E22" s="48">
        <v>80</v>
      </c>
      <c r="F22" s="48">
        <v>10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4</v>
      </c>
      <c r="M22" s="48">
        <v>4</v>
      </c>
      <c r="N22" s="48">
        <v>0</v>
      </c>
      <c r="O22" s="48">
        <v>3</v>
      </c>
      <c r="P22" s="48">
        <v>1</v>
      </c>
      <c r="Q22" s="48">
        <v>12</v>
      </c>
      <c r="R22" s="48">
        <v>11</v>
      </c>
      <c r="S22" s="48">
        <v>1</v>
      </c>
      <c r="T22" s="48">
        <v>7</v>
      </c>
      <c r="U22" s="48">
        <v>5</v>
      </c>
      <c r="V22" s="48">
        <v>19</v>
      </c>
      <c r="W22" s="48">
        <v>17</v>
      </c>
      <c r="X22" s="48">
        <v>2</v>
      </c>
      <c r="Y22" s="48">
        <v>13</v>
      </c>
      <c r="Z22" s="48">
        <v>6</v>
      </c>
      <c r="AA22" s="48">
        <v>22</v>
      </c>
      <c r="AB22" s="48">
        <v>20</v>
      </c>
      <c r="AC22" s="48">
        <v>2</v>
      </c>
      <c r="AD22" s="48">
        <v>13</v>
      </c>
      <c r="AE22" s="48">
        <v>9</v>
      </c>
      <c r="AF22" s="48">
        <v>22</v>
      </c>
      <c r="AG22" s="48">
        <v>17</v>
      </c>
      <c r="AH22" s="48">
        <v>5</v>
      </c>
      <c r="AI22" s="48">
        <v>4</v>
      </c>
      <c r="AJ22" s="48">
        <v>18</v>
      </c>
      <c r="AK22" s="48">
        <v>11</v>
      </c>
      <c r="AL22" s="48">
        <v>11</v>
      </c>
      <c r="AM22" s="48">
        <v>0</v>
      </c>
      <c r="AN22" s="48">
        <v>1</v>
      </c>
      <c r="AO22" s="48">
        <v>10</v>
      </c>
    </row>
    <row r="23" spans="1:41" ht="12.75">
      <c r="A23" s="47">
        <v>18</v>
      </c>
      <c r="B23" s="48" t="s">
        <v>142</v>
      </c>
      <c r="C23" s="48" t="s">
        <v>143</v>
      </c>
      <c r="D23" s="48">
        <v>261</v>
      </c>
      <c r="E23" s="48">
        <v>230</v>
      </c>
      <c r="F23" s="48">
        <v>31</v>
      </c>
      <c r="G23" s="48">
        <v>5</v>
      </c>
      <c r="H23" s="48">
        <v>4</v>
      </c>
      <c r="I23" s="48">
        <v>1</v>
      </c>
      <c r="J23" s="48">
        <v>4</v>
      </c>
      <c r="K23" s="48">
        <v>1</v>
      </c>
      <c r="L23" s="48">
        <v>14</v>
      </c>
      <c r="M23" s="48">
        <v>13</v>
      </c>
      <c r="N23" s="48">
        <v>1</v>
      </c>
      <c r="O23" s="48">
        <v>11</v>
      </c>
      <c r="P23" s="48">
        <v>3</v>
      </c>
      <c r="Q23" s="48">
        <v>34</v>
      </c>
      <c r="R23" s="48">
        <v>28</v>
      </c>
      <c r="S23" s="48">
        <v>6</v>
      </c>
      <c r="T23" s="48">
        <v>27</v>
      </c>
      <c r="U23" s="48">
        <v>7</v>
      </c>
      <c r="V23" s="48">
        <v>59</v>
      </c>
      <c r="W23" s="48">
        <v>54</v>
      </c>
      <c r="X23" s="48">
        <v>5</v>
      </c>
      <c r="Y23" s="48">
        <v>36</v>
      </c>
      <c r="Z23" s="48">
        <v>23</v>
      </c>
      <c r="AA23" s="48">
        <v>71</v>
      </c>
      <c r="AB23" s="48">
        <v>60</v>
      </c>
      <c r="AC23" s="48">
        <v>11</v>
      </c>
      <c r="AD23" s="48">
        <v>37</v>
      </c>
      <c r="AE23" s="48">
        <v>34</v>
      </c>
      <c r="AF23" s="48">
        <v>66</v>
      </c>
      <c r="AG23" s="48">
        <v>59</v>
      </c>
      <c r="AH23" s="48">
        <v>7</v>
      </c>
      <c r="AI23" s="48">
        <v>14</v>
      </c>
      <c r="AJ23" s="48">
        <v>52</v>
      </c>
      <c r="AK23" s="48">
        <v>12</v>
      </c>
      <c r="AL23" s="48">
        <v>12</v>
      </c>
      <c r="AM23" s="48">
        <v>0</v>
      </c>
      <c r="AN23" s="48">
        <v>3</v>
      </c>
      <c r="AO23" s="48">
        <v>9</v>
      </c>
    </row>
    <row r="24" spans="1:41" ht="12.75">
      <c r="A24" s="47">
        <v>19</v>
      </c>
      <c r="B24" s="48" t="s">
        <v>144</v>
      </c>
      <c r="C24" s="48" t="s">
        <v>145</v>
      </c>
      <c r="D24" s="48">
        <v>18</v>
      </c>
      <c r="E24" s="48">
        <v>14</v>
      </c>
      <c r="F24" s="48">
        <v>4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2</v>
      </c>
      <c r="W24" s="48">
        <v>1</v>
      </c>
      <c r="X24" s="48">
        <v>1</v>
      </c>
      <c r="Y24" s="48">
        <v>2</v>
      </c>
      <c r="Z24" s="48">
        <v>0</v>
      </c>
      <c r="AA24" s="48">
        <v>7</v>
      </c>
      <c r="AB24" s="48">
        <v>5</v>
      </c>
      <c r="AC24" s="48">
        <v>2</v>
      </c>
      <c r="AD24" s="48">
        <v>4</v>
      </c>
      <c r="AE24" s="48">
        <v>3</v>
      </c>
      <c r="AF24" s="48">
        <v>8</v>
      </c>
      <c r="AG24" s="48">
        <v>7</v>
      </c>
      <c r="AH24" s="48">
        <v>1</v>
      </c>
      <c r="AI24" s="48">
        <v>3</v>
      </c>
      <c r="AJ24" s="48">
        <v>5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</row>
    <row r="25" spans="1:41" ht="12.75">
      <c r="A25" s="47">
        <v>20</v>
      </c>
      <c r="B25" s="48" t="s">
        <v>144</v>
      </c>
      <c r="C25" s="48" t="s">
        <v>146</v>
      </c>
      <c r="D25" s="48">
        <v>52</v>
      </c>
      <c r="E25" s="48">
        <v>47</v>
      </c>
      <c r="F25" s="48">
        <v>5</v>
      </c>
      <c r="G25" s="48">
        <v>1</v>
      </c>
      <c r="H25" s="48">
        <v>1</v>
      </c>
      <c r="I25" s="48">
        <v>0</v>
      </c>
      <c r="J25" s="48">
        <v>0</v>
      </c>
      <c r="K25" s="48">
        <v>1</v>
      </c>
      <c r="L25" s="48">
        <v>3</v>
      </c>
      <c r="M25" s="48">
        <v>3</v>
      </c>
      <c r="N25" s="48">
        <v>0</v>
      </c>
      <c r="O25" s="48">
        <v>2</v>
      </c>
      <c r="P25" s="48">
        <v>1</v>
      </c>
      <c r="Q25" s="48">
        <v>5</v>
      </c>
      <c r="R25" s="48">
        <v>5</v>
      </c>
      <c r="S25" s="48">
        <v>0</v>
      </c>
      <c r="T25" s="48">
        <v>5</v>
      </c>
      <c r="U25" s="48">
        <v>0</v>
      </c>
      <c r="V25" s="48">
        <v>10</v>
      </c>
      <c r="W25" s="48">
        <v>9</v>
      </c>
      <c r="X25" s="48">
        <v>1</v>
      </c>
      <c r="Y25" s="48">
        <v>6</v>
      </c>
      <c r="Z25" s="48">
        <v>4</v>
      </c>
      <c r="AA25" s="48">
        <v>19</v>
      </c>
      <c r="AB25" s="48">
        <v>16</v>
      </c>
      <c r="AC25" s="48">
        <v>3</v>
      </c>
      <c r="AD25" s="48">
        <v>7</v>
      </c>
      <c r="AE25" s="48">
        <v>12</v>
      </c>
      <c r="AF25" s="48">
        <v>10</v>
      </c>
      <c r="AG25" s="48">
        <v>9</v>
      </c>
      <c r="AH25" s="48">
        <v>1</v>
      </c>
      <c r="AI25" s="48">
        <v>0</v>
      </c>
      <c r="AJ25" s="48">
        <v>10</v>
      </c>
      <c r="AK25" s="48">
        <v>4</v>
      </c>
      <c r="AL25" s="48">
        <v>4</v>
      </c>
      <c r="AM25" s="48">
        <v>0</v>
      </c>
      <c r="AN25" s="48">
        <v>0</v>
      </c>
      <c r="AO25" s="48">
        <v>4</v>
      </c>
    </row>
    <row r="26" spans="1:41" ht="12.75">
      <c r="A26" s="47">
        <v>21</v>
      </c>
      <c r="B26" s="48" t="s">
        <v>144</v>
      </c>
      <c r="C26" s="48" t="s">
        <v>147</v>
      </c>
      <c r="D26" s="48">
        <v>48</v>
      </c>
      <c r="E26" s="48">
        <v>27</v>
      </c>
      <c r="F26" s="48">
        <v>21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2</v>
      </c>
      <c r="M26" s="48">
        <v>1</v>
      </c>
      <c r="N26" s="48">
        <v>1</v>
      </c>
      <c r="O26" s="48">
        <v>1</v>
      </c>
      <c r="P26" s="48">
        <v>1</v>
      </c>
      <c r="Q26" s="48">
        <v>8</v>
      </c>
      <c r="R26" s="48">
        <v>1</v>
      </c>
      <c r="S26" s="48">
        <v>7</v>
      </c>
      <c r="T26" s="48">
        <v>6</v>
      </c>
      <c r="U26" s="48">
        <v>2</v>
      </c>
      <c r="V26" s="48">
        <v>9</v>
      </c>
      <c r="W26" s="48">
        <v>8</v>
      </c>
      <c r="X26" s="48">
        <v>1</v>
      </c>
      <c r="Y26" s="48">
        <v>7</v>
      </c>
      <c r="Z26" s="48">
        <v>2</v>
      </c>
      <c r="AA26" s="48">
        <v>18</v>
      </c>
      <c r="AB26" s="48">
        <v>12</v>
      </c>
      <c r="AC26" s="48">
        <v>6</v>
      </c>
      <c r="AD26" s="48">
        <v>8</v>
      </c>
      <c r="AE26" s="48">
        <v>10</v>
      </c>
      <c r="AF26" s="48">
        <v>8</v>
      </c>
      <c r="AG26" s="48">
        <v>3</v>
      </c>
      <c r="AH26" s="48">
        <v>5</v>
      </c>
      <c r="AI26" s="48">
        <v>2</v>
      </c>
      <c r="AJ26" s="48">
        <v>6</v>
      </c>
      <c r="AK26" s="48">
        <v>3</v>
      </c>
      <c r="AL26" s="48">
        <v>2</v>
      </c>
      <c r="AM26" s="48">
        <v>1</v>
      </c>
      <c r="AN26" s="48">
        <v>0</v>
      </c>
      <c r="AO26" s="48">
        <v>3</v>
      </c>
    </row>
    <row r="27" spans="1:41" ht="12.75">
      <c r="A27" s="47">
        <v>22</v>
      </c>
      <c r="B27" s="48" t="s">
        <v>148</v>
      </c>
      <c r="C27" s="48" t="s">
        <v>149</v>
      </c>
      <c r="D27" s="48">
        <v>98</v>
      </c>
      <c r="E27" s="48">
        <v>92</v>
      </c>
      <c r="F27" s="48">
        <v>6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2</v>
      </c>
      <c r="M27" s="48">
        <v>2</v>
      </c>
      <c r="N27" s="48">
        <v>0</v>
      </c>
      <c r="O27" s="48">
        <v>0</v>
      </c>
      <c r="P27" s="48">
        <v>2</v>
      </c>
      <c r="Q27" s="48">
        <v>5</v>
      </c>
      <c r="R27" s="48">
        <v>5</v>
      </c>
      <c r="S27" s="48">
        <v>0</v>
      </c>
      <c r="T27" s="48">
        <v>4</v>
      </c>
      <c r="U27" s="48">
        <v>1</v>
      </c>
      <c r="V27" s="48">
        <v>12</v>
      </c>
      <c r="W27" s="48">
        <v>11</v>
      </c>
      <c r="X27" s="48">
        <v>1</v>
      </c>
      <c r="Y27" s="48">
        <v>5</v>
      </c>
      <c r="Z27" s="48">
        <v>7</v>
      </c>
      <c r="AA27" s="48">
        <v>26</v>
      </c>
      <c r="AB27" s="48">
        <v>25</v>
      </c>
      <c r="AC27" s="48">
        <v>1</v>
      </c>
      <c r="AD27" s="48">
        <v>7</v>
      </c>
      <c r="AE27" s="48">
        <v>19</v>
      </c>
      <c r="AF27" s="48">
        <v>41</v>
      </c>
      <c r="AG27" s="48">
        <v>37</v>
      </c>
      <c r="AH27" s="48">
        <v>4</v>
      </c>
      <c r="AI27" s="48">
        <v>6</v>
      </c>
      <c r="AJ27" s="48">
        <v>35</v>
      </c>
      <c r="AK27" s="48">
        <v>12</v>
      </c>
      <c r="AL27" s="48">
        <v>12</v>
      </c>
      <c r="AM27" s="48">
        <v>0</v>
      </c>
      <c r="AN27" s="48">
        <v>2</v>
      </c>
      <c r="AO27" s="48">
        <v>10</v>
      </c>
    </row>
    <row r="28" spans="1:41" ht="12.75">
      <c r="A28" s="47">
        <v>23</v>
      </c>
      <c r="B28" s="48" t="s">
        <v>148</v>
      </c>
      <c r="C28" s="48" t="s">
        <v>150</v>
      </c>
      <c r="D28" s="48">
        <v>65</v>
      </c>
      <c r="E28" s="48">
        <v>59</v>
      </c>
      <c r="F28" s="48">
        <v>6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3</v>
      </c>
      <c r="M28" s="48">
        <v>3</v>
      </c>
      <c r="N28" s="48">
        <v>0</v>
      </c>
      <c r="O28" s="48">
        <v>2</v>
      </c>
      <c r="P28" s="48">
        <v>1</v>
      </c>
      <c r="Q28" s="48">
        <v>3</v>
      </c>
      <c r="R28" s="48">
        <v>3</v>
      </c>
      <c r="S28" s="48">
        <v>0</v>
      </c>
      <c r="T28" s="48">
        <v>3</v>
      </c>
      <c r="U28" s="48">
        <v>0</v>
      </c>
      <c r="V28" s="48">
        <v>20</v>
      </c>
      <c r="W28" s="48">
        <v>18</v>
      </c>
      <c r="X28" s="48">
        <v>2</v>
      </c>
      <c r="Y28" s="48">
        <v>15</v>
      </c>
      <c r="Z28" s="48">
        <v>5</v>
      </c>
      <c r="AA28" s="48">
        <v>21</v>
      </c>
      <c r="AB28" s="48">
        <v>19</v>
      </c>
      <c r="AC28" s="48">
        <v>2</v>
      </c>
      <c r="AD28" s="48">
        <v>12</v>
      </c>
      <c r="AE28" s="48">
        <v>9</v>
      </c>
      <c r="AF28" s="48">
        <v>14</v>
      </c>
      <c r="AG28" s="48">
        <v>12</v>
      </c>
      <c r="AH28" s="48">
        <v>2</v>
      </c>
      <c r="AI28" s="48">
        <v>3</v>
      </c>
      <c r="AJ28" s="48">
        <v>11</v>
      </c>
      <c r="AK28" s="48">
        <v>4</v>
      </c>
      <c r="AL28" s="48">
        <v>4</v>
      </c>
      <c r="AM28" s="48">
        <v>0</v>
      </c>
      <c r="AN28" s="48">
        <v>0</v>
      </c>
      <c r="AO28" s="48">
        <v>4</v>
      </c>
    </row>
    <row r="29" spans="1:41" ht="12.75">
      <c r="A29" s="47">
        <v>24</v>
      </c>
      <c r="B29" s="48" t="s">
        <v>148</v>
      </c>
      <c r="C29" s="48" t="s">
        <v>151</v>
      </c>
      <c r="D29" s="48">
        <v>22</v>
      </c>
      <c r="E29" s="48">
        <v>21</v>
      </c>
      <c r="F29" s="48">
        <v>1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2</v>
      </c>
      <c r="R29" s="48">
        <v>1</v>
      </c>
      <c r="S29" s="48">
        <v>1</v>
      </c>
      <c r="T29" s="48">
        <v>1</v>
      </c>
      <c r="U29" s="48">
        <v>1</v>
      </c>
      <c r="V29" s="48">
        <v>2</v>
      </c>
      <c r="W29" s="48">
        <v>2</v>
      </c>
      <c r="X29" s="48">
        <v>0</v>
      </c>
      <c r="Y29" s="48">
        <v>1</v>
      </c>
      <c r="Z29" s="48">
        <v>1</v>
      </c>
      <c r="AA29" s="48">
        <v>6</v>
      </c>
      <c r="AB29" s="48">
        <v>6</v>
      </c>
      <c r="AC29" s="48">
        <v>0</v>
      </c>
      <c r="AD29" s="48">
        <v>1</v>
      </c>
      <c r="AE29" s="48">
        <v>5</v>
      </c>
      <c r="AF29" s="48">
        <v>7</v>
      </c>
      <c r="AG29" s="48">
        <v>7</v>
      </c>
      <c r="AH29" s="48">
        <v>0</v>
      </c>
      <c r="AI29" s="48">
        <v>0</v>
      </c>
      <c r="AJ29" s="48">
        <v>7</v>
      </c>
      <c r="AK29" s="48">
        <v>5</v>
      </c>
      <c r="AL29" s="48">
        <v>5</v>
      </c>
      <c r="AM29" s="48">
        <v>0</v>
      </c>
      <c r="AN29" s="48">
        <v>1</v>
      </c>
      <c r="AO29" s="48">
        <v>4</v>
      </c>
    </row>
    <row r="30" spans="1:41" ht="12.75">
      <c r="A30" s="47">
        <v>25</v>
      </c>
      <c r="B30" s="48" t="s">
        <v>152</v>
      </c>
      <c r="C30" s="48" t="s">
        <v>153</v>
      </c>
      <c r="D30" s="48">
        <v>72</v>
      </c>
      <c r="E30" s="48">
        <v>55</v>
      </c>
      <c r="F30" s="48">
        <v>17</v>
      </c>
      <c r="G30" s="48">
        <v>1</v>
      </c>
      <c r="H30" s="48">
        <v>1</v>
      </c>
      <c r="I30" s="48">
        <v>0</v>
      </c>
      <c r="J30" s="48">
        <v>1</v>
      </c>
      <c r="K30" s="48">
        <v>0</v>
      </c>
      <c r="L30" s="48">
        <v>4</v>
      </c>
      <c r="M30" s="48">
        <v>3</v>
      </c>
      <c r="N30" s="48">
        <v>1</v>
      </c>
      <c r="O30" s="48">
        <v>4</v>
      </c>
      <c r="P30" s="48">
        <v>0</v>
      </c>
      <c r="Q30" s="48">
        <v>4</v>
      </c>
      <c r="R30" s="48">
        <v>3</v>
      </c>
      <c r="S30" s="48">
        <v>1</v>
      </c>
      <c r="T30" s="48">
        <v>2</v>
      </c>
      <c r="U30" s="48">
        <v>2</v>
      </c>
      <c r="V30" s="48">
        <v>18</v>
      </c>
      <c r="W30" s="48">
        <v>15</v>
      </c>
      <c r="X30" s="48">
        <v>3</v>
      </c>
      <c r="Y30" s="48">
        <v>14</v>
      </c>
      <c r="Z30" s="48">
        <v>4</v>
      </c>
      <c r="AA30" s="48">
        <v>24</v>
      </c>
      <c r="AB30" s="48">
        <v>18</v>
      </c>
      <c r="AC30" s="48">
        <v>6</v>
      </c>
      <c r="AD30" s="48">
        <v>13</v>
      </c>
      <c r="AE30" s="48">
        <v>11</v>
      </c>
      <c r="AF30" s="48">
        <v>20</v>
      </c>
      <c r="AG30" s="48">
        <v>14</v>
      </c>
      <c r="AH30" s="48">
        <v>6</v>
      </c>
      <c r="AI30" s="48">
        <v>5</v>
      </c>
      <c r="AJ30" s="48">
        <v>15</v>
      </c>
      <c r="AK30" s="48">
        <v>1</v>
      </c>
      <c r="AL30" s="48">
        <v>1</v>
      </c>
      <c r="AM30" s="48">
        <v>0</v>
      </c>
      <c r="AN30" s="48">
        <v>0</v>
      </c>
      <c r="AO30" s="48">
        <v>1</v>
      </c>
    </row>
    <row r="31" spans="1:41" ht="12.75">
      <c r="A31" s="47">
        <v>26</v>
      </c>
      <c r="B31" s="48" t="s">
        <v>154</v>
      </c>
      <c r="C31" s="48" t="s">
        <v>155</v>
      </c>
      <c r="D31" s="48">
        <v>100</v>
      </c>
      <c r="E31" s="48">
        <v>70</v>
      </c>
      <c r="F31" s="48">
        <v>30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1</v>
      </c>
      <c r="M31" s="48">
        <v>1</v>
      </c>
      <c r="N31" s="48">
        <v>0</v>
      </c>
      <c r="O31" s="48">
        <v>1</v>
      </c>
      <c r="P31" s="48">
        <v>0</v>
      </c>
      <c r="Q31" s="48">
        <v>3</v>
      </c>
      <c r="R31" s="48">
        <v>2</v>
      </c>
      <c r="S31" s="48">
        <v>1</v>
      </c>
      <c r="T31" s="48">
        <v>1</v>
      </c>
      <c r="U31" s="48">
        <v>2</v>
      </c>
      <c r="V31" s="48">
        <v>19</v>
      </c>
      <c r="W31" s="48">
        <v>13</v>
      </c>
      <c r="X31" s="48">
        <v>6</v>
      </c>
      <c r="Y31" s="48">
        <v>14</v>
      </c>
      <c r="Z31" s="48">
        <v>5</v>
      </c>
      <c r="AA31" s="48">
        <v>38</v>
      </c>
      <c r="AB31" s="48">
        <v>25</v>
      </c>
      <c r="AC31" s="48">
        <v>13</v>
      </c>
      <c r="AD31" s="48">
        <v>13</v>
      </c>
      <c r="AE31" s="48">
        <v>25</v>
      </c>
      <c r="AF31" s="48">
        <v>29</v>
      </c>
      <c r="AG31" s="48">
        <v>21</v>
      </c>
      <c r="AH31" s="48">
        <v>8</v>
      </c>
      <c r="AI31" s="48">
        <v>5</v>
      </c>
      <c r="AJ31" s="48">
        <v>24</v>
      </c>
      <c r="AK31" s="48">
        <v>10</v>
      </c>
      <c r="AL31" s="48">
        <v>8</v>
      </c>
      <c r="AM31" s="48">
        <v>2</v>
      </c>
      <c r="AN31" s="48">
        <v>0</v>
      </c>
      <c r="AO31" s="48">
        <v>10</v>
      </c>
    </row>
    <row r="32" spans="1:41" ht="12.75">
      <c r="A32" s="47">
        <v>27</v>
      </c>
      <c r="B32" s="48" t="s">
        <v>156</v>
      </c>
      <c r="C32" s="48" t="s">
        <v>157</v>
      </c>
      <c r="D32" s="48">
        <v>11</v>
      </c>
      <c r="E32" s="48">
        <v>10</v>
      </c>
      <c r="F32" s="48">
        <v>1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1</v>
      </c>
      <c r="M32" s="48">
        <v>1</v>
      </c>
      <c r="N32" s="48">
        <v>0</v>
      </c>
      <c r="O32" s="48">
        <v>1</v>
      </c>
      <c r="P32" s="48">
        <v>0</v>
      </c>
      <c r="Q32" s="48">
        <v>2</v>
      </c>
      <c r="R32" s="48">
        <v>1</v>
      </c>
      <c r="S32" s="48">
        <v>1</v>
      </c>
      <c r="T32" s="48">
        <v>1</v>
      </c>
      <c r="U32" s="48">
        <v>1</v>
      </c>
      <c r="V32" s="48">
        <v>2</v>
      </c>
      <c r="W32" s="48">
        <v>2</v>
      </c>
      <c r="X32" s="48">
        <v>0</v>
      </c>
      <c r="Y32" s="48">
        <v>2</v>
      </c>
      <c r="Z32" s="48">
        <v>0</v>
      </c>
      <c r="AA32" s="48">
        <v>4</v>
      </c>
      <c r="AB32" s="48">
        <v>4</v>
      </c>
      <c r="AC32" s="48">
        <v>0</v>
      </c>
      <c r="AD32" s="48">
        <v>1</v>
      </c>
      <c r="AE32" s="48">
        <v>3</v>
      </c>
      <c r="AF32" s="48">
        <v>2</v>
      </c>
      <c r="AG32" s="48">
        <v>2</v>
      </c>
      <c r="AH32" s="48">
        <v>0</v>
      </c>
      <c r="AI32" s="48">
        <v>0</v>
      </c>
      <c r="AJ32" s="48">
        <v>2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</row>
    <row r="33" spans="1:41" ht="12.75">
      <c r="A33" s="47">
        <v>28</v>
      </c>
      <c r="B33" s="48" t="s">
        <v>156</v>
      </c>
      <c r="C33" s="48" t="s">
        <v>158</v>
      </c>
      <c r="D33" s="48">
        <v>28</v>
      </c>
      <c r="E33" s="48">
        <v>27</v>
      </c>
      <c r="F33" s="48">
        <v>1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3</v>
      </c>
      <c r="R33" s="48">
        <v>3</v>
      </c>
      <c r="S33" s="48">
        <v>0</v>
      </c>
      <c r="T33" s="48">
        <v>3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14</v>
      </c>
      <c r="AB33" s="48">
        <v>14</v>
      </c>
      <c r="AC33" s="48">
        <v>0</v>
      </c>
      <c r="AD33" s="48">
        <v>4</v>
      </c>
      <c r="AE33" s="48">
        <v>10</v>
      </c>
      <c r="AF33" s="48">
        <v>11</v>
      </c>
      <c r="AG33" s="48">
        <v>10</v>
      </c>
      <c r="AH33" s="48">
        <v>1</v>
      </c>
      <c r="AI33" s="48">
        <v>0</v>
      </c>
      <c r="AJ33" s="48">
        <v>11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</row>
    <row r="34" spans="1:41" ht="12.75">
      <c r="A34" s="47">
        <v>29</v>
      </c>
      <c r="B34" s="48" t="s">
        <v>159</v>
      </c>
      <c r="C34" s="48" t="s">
        <v>160</v>
      </c>
      <c r="D34" s="48">
        <v>239</v>
      </c>
      <c r="E34" s="48">
        <v>184</v>
      </c>
      <c r="F34" s="48">
        <v>55</v>
      </c>
      <c r="G34" s="48">
        <v>7</v>
      </c>
      <c r="H34" s="48">
        <v>5</v>
      </c>
      <c r="I34" s="48">
        <v>2</v>
      </c>
      <c r="J34" s="48">
        <v>4</v>
      </c>
      <c r="K34" s="48">
        <v>3</v>
      </c>
      <c r="L34" s="48">
        <v>24</v>
      </c>
      <c r="M34" s="48">
        <v>18</v>
      </c>
      <c r="N34" s="48">
        <v>6</v>
      </c>
      <c r="O34" s="48">
        <v>15</v>
      </c>
      <c r="P34" s="48">
        <v>9</v>
      </c>
      <c r="Q34" s="48">
        <v>23</v>
      </c>
      <c r="R34" s="48">
        <v>21</v>
      </c>
      <c r="S34" s="48">
        <v>2</v>
      </c>
      <c r="T34" s="48">
        <v>19</v>
      </c>
      <c r="U34" s="48">
        <v>4</v>
      </c>
      <c r="V34" s="48">
        <v>44</v>
      </c>
      <c r="W34" s="48">
        <v>28</v>
      </c>
      <c r="X34" s="48">
        <v>16</v>
      </c>
      <c r="Y34" s="48">
        <v>33</v>
      </c>
      <c r="Z34" s="48">
        <v>11</v>
      </c>
      <c r="AA34" s="48">
        <v>76</v>
      </c>
      <c r="AB34" s="48">
        <v>58</v>
      </c>
      <c r="AC34" s="48">
        <v>18</v>
      </c>
      <c r="AD34" s="48">
        <v>30</v>
      </c>
      <c r="AE34" s="48">
        <v>46</v>
      </c>
      <c r="AF34" s="48">
        <v>48</v>
      </c>
      <c r="AG34" s="48">
        <v>39</v>
      </c>
      <c r="AH34" s="48">
        <v>9</v>
      </c>
      <c r="AI34" s="48">
        <v>7</v>
      </c>
      <c r="AJ34" s="48">
        <v>41</v>
      </c>
      <c r="AK34" s="48">
        <v>17</v>
      </c>
      <c r="AL34" s="48">
        <v>15</v>
      </c>
      <c r="AM34" s="48">
        <v>2</v>
      </c>
      <c r="AN34" s="48">
        <v>3</v>
      </c>
      <c r="AO34" s="48">
        <v>14</v>
      </c>
    </row>
    <row r="35" spans="1:41" ht="12.75">
      <c r="A35" s="47">
        <v>30</v>
      </c>
      <c r="B35" s="48" t="s">
        <v>159</v>
      </c>
      <c r="C35" s="48" t="s">
        <v>161</v>
      </c>
      <c r="D35" s="48">
        <v>25</v>
      </c>
      <c r="E35" s="48">
        <v>23</v>
      </c>
      <c r="F35" s="48">
        <v>2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</v>
      </c>
      <c r="M35" s="48">
        <v>1</v>
      </c>
      <c r="N35" s="48">
        <v>0</v>
      </c>
      <c r="O35" s="48">
        <v>1</v>
      </c>
      <c r="P35" s="48">
        <v>0</v>
      </c>
      <c r="Q35" s="48">
        <v>2</v>
      </c>
      <c r="R35" s="48">
        <v>2</v>
      </c>
      <c r="S35" s="48">
        <v>0</v>
      </c>
      <c r="T35" s="48">
        <v>1</v>
      </c>
      <c r="U35" s="48">
        <v>1</v>
      </c>
      <c r="V35" s="48">
        <v>3</v>
      </c>
      <c r="W35" s="48">
        <v>2</v>
      </c>
      <c r="X35" s="48">
        <v>1</v>
      </c>
      <c r="Y35" s="48">
        <v>2</v>
      </c>
      <c r="Z35" s="48">
        <v>1</v>
      </c>
      <c r="AA35" s="48">
        <v>5</v>
      </c>
      <c r="AB35" s="48">
        <v>5</v>
      </c>
      <c r="AC35" s="48">
        <v>0</v>
      </c>
      <c r="AD35" s="48">
        <v>3</v>
      </c>
      <c r="AE35" s="48">
        <v>2</v>
      </c>
      <c r="AF35" s="48">
        <v>11</v>
      </c>
      <c r="AG35" s="48">
        <v>10</v>
      </c>
      <c r="AH35" s="48">
        <v>1</v>
      </c>
      <c r="AI35" s="48">
        <v>0</v>
      </c>
      <c r="AJ35" s="48">
        <v>11</v>
      </c>
      <c r="AK35" s="48">
        <v>3</v>
      </c>
      <c r="AL35" s="48">
        <v>3</v>
      </c>
      <c r="AM35" s="48">
        <v>0</v>
      </c>
      <c r="AN35" s="48">
        <v>0</v>
      </c>
      <c r="AO35" s="48">
        <v>3</v>
      </c>
    </row>
    <row r="36" spans="1:41" ht="12.75">
      <c r="A36" s="47">
        <v>31</v>
      </c>
      <c r="B36" s="48" t="s">
        <v>159</v>
      </c>
      <c r="C36" s="48" t="s">
        <v>162</v>
      </c>
      <c r="D36" s="48">
        <v>17</v>
      </c>
      <c r="E36" s="48">
        <v>10</v>
      </c>
      <c r="F36" s="48">
        <v>7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3</v>
      </c>
      <c r="M36" s="48">
        <v>2</v>
      </c>
      <c r="N36" s="48">
        <v>1</v>
      </c>
      <c r="O36" s="48">
        <v>3</v>
      </c>
      <c r="P36" s="48">
        <v>0</v>
      </c>
      <c r="Q36" s="48">
        <v>4</v>
      </c>
      <c r="R36" s="48">
        <v>3</v>
      </c>
      <c r="S36" s="48">
        <v>1</v>
      </c>
      <c r="T36" s="48">
        <v>4</v>
      </c>
      <c r="U36" s="48">
        <v>0</v>
      </c>
      <c r="V36" s="48">
        <v>3</v>
      </c>
      <c r="W36" s="48">
        <v>0</v>
      </c>
      <c r="X36" s="48">
        <v>3</v>
      </c>
      <c r="Y36" s="48">
        <v>2</v>
      </c>
      <c r="Z36" s="48">
        <v>1</v>
      </c>
      <c r="AA36" s="48">
        <v>3</v>
      </c>
      <c r="AB36" s="48">
        <v>2</v>
      </c>
      <c r="AC36" s="48">
        <v>1</v>
      </c>
      <c r="AD36" s="48">
        <v>1</v>
      </c>
      <c r="AE36" s="48">
        <v>2</v>
      </c>
      <c r="AF36" s="48">
        <v>4</v>
      </c>
      <c r="AG36" s="48">
        <v>3</v>
      </c>
      <c r="AH36" s="48">
        <v>1</v>
      </c>
      <c r="AI36" s="48">
        <v>0</v>
      </c>
      <c r="AJ36" s="48">
        <v>4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</row>
    <row r="37" spans="1:41" ht="12.75">
      <c r="A37" s="47">
        <v>32</v>
      </c>
      <c r="B37" s="48" t="s">
        <v>163</v>
      </c>
      <c r="C37" s="48" t="s">
        <v>164</v>
      </c>
      <c r="D37" s="48">
        <v>6</v>
      </c>
      <c r="E37" s="48">
        <v>5</v>
      </c>
      <c r="F37" s="48">
        <v>1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3</v>
      </c>
      <c r="W37" s="48">
        <v>3</v>
      </c>
      <c r="X37" s="48">
        <v>0</v>
      </c>
      <c r="Y37" s="48">
        <v>3</v>
      </c>
      <c r="Z37" s="48">
        <v>0</v>
      </c>
      <c r="AA37" s="48">
        <v>3</v>
      </c>
      <c r="AB37" s="48">
        <v>2</v>
      </c>
      <c r="AC37" s="48">
        <v>1</v>
      </c>
      <c r="AD37" s="48">
        <v>2</v>
      </c>
      <c r="AE37" s="48">
        <v>1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</row>
    <row r="38" spans="1:41" ht="12.75">
      <c r="A38" s="47">
        <v>33</v>
      </c>
      <c r="B38" s="48" t="s">
        <v>163</v>
      </c>
      <c r="C38" s="48" t="s">
        <v>165</v>
      </c>
      <c r="D38" s="48">
        <v>20</v>
      </c>
      <c r="E38" s="48">
        <v>12</v>
      </c>
      <c r="F38" s="48">
        <v>8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2</v>
      </c>
      <c r="R38" s="48">
        <v>1</v>
      </c>
      <c r="S38" s="48">
        <v>1</v>
      </c>
      <c r="T38" s="48">
        <v>2</v>
      </c>
      <c r="U38" s="48">
        <v>0</v>
      </c>
      <c r="V38" s="48">
        <v>4</v>
      </c>
      <c r="W38" s="48">
        <v>4</v>
      </c>
      <c r="X38" s="48">
        <v>0</v>
      </c>
      <c r="Y38" s="48">
        <v>4</v>
      </c>
      <c r="Z38" s="48">
        <v>0</v>
      </c>
      <c r="AA38" s="48">
        <v>7</v>
      </c>
      <c r="AB38" s="48">
        <v>4</v>
      </c>
      <c r="AC38" s="48">
        <v>3</v>
      </c>
      <c r="AD38" s="48">
        <v>2</v>
      </c>
      <c r="AE38" s="48">
        <v>5</v>
      </c>
      <c r="AF38" s="48">
        <v>5</v>
      </c>
      <c r="AG38" s="48">
        <v>2</v>
      </c>
      <c r="AH38" s="48">
        <v>3</v>
      </c>
      <c r="AI38" s="48">
        <v>1</v>
      </c>
      <c r="AJ38" s="48">
        <v>4</v>
      </c>
      <c r="AK38" s="48">
        <v>2</v>
      </c>
      <c r="AL38" s="48">
        <v>1</v>
      </c>
      <c r="AM38" s="48">
        <v>1</v>
      </c>
      <c r="AN38" s="48">
        <v>0</v>
      </c>
      <c r="AO38" s="48">
        <v>2</v>
      </c>
    </row>
    <row r="39" spans="1:41" ht="12.75">
      <c r="A39" s="47">
        <v>34</v>
      </c>
      <c r="B39" s="48" t="s">
        <v>163</v>
      </c>
      <c r="C39" s="48" t="s">
        <v>166</v>
      </c>
      <c r="D39" s="48">
        <v>241</v>
      </c>
      <c r="E39" s="48">
        <v>168</v>
      </c>
      <c r="F39" s="48">
        <v>73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16</v>
      </c>
      <c r="M39" s="48">
        <v>9</v>
      </c>
      <c r="N39" s="48">
        <v>7</v>
      </c>
      <c r="O39" s="48">
        <v>12</v>
      </c>
      <c r="P39" s="48">
        <v>4</v>
      </c>
      <c r="Q39" s="48">
        <v>27</v>
      </c>
      <c r="R39" s="48">
        <v>21</v>
      </c>
      <c r="S39" s="48">
        <v>6</v>
      </c>
      <c r="T39" s="48">
        <v>17</v>
      </c>
      <c r="U39" s="48">
        <v>10</v>
      </c>
      <c r="V39" s="48">
        <v>46</v>
      </c>
      <c r="W39" s="48">
        <v>33</v>
      </c>
      <c r="X39" s="48">
        <v>13</v>
      </c>
      <c r="Y39" s="48">
        <v>29</v>
      </c>
      <c r="Z39" s="48">
        <v>17</v>
      </c>
      <c r="AA39" s="48">
        <v>75</v>
      </c>
      <c r="AB39" s="48">
        <v>55</v>
      </c>
      <c r="AC39" s="48">
        <v>20</v>
      </c>
      <c r="AD39" s="48">
        <v>27</v>
      </c>
      <c r="AE39" s="48">
        <v>48</v>
      </c>
      <c r="AF39" s="48">
        <v>66</v>
      </c>
      <c r="AG39" s="48">
        <v>41</v>
      </c>
      <c r="AH39" s="48">
        <v>25</v>
      </c>
      <c r="AI39" s="48">
        <v>13</v>
      </c>
      <c r="AJ39" s="48">
        <v>53</v>
      </c>
      <c r="AK39" s="48">
        <v>11</v>
      </c>
      <c r="AL39" s="48">
        <v>9</v>
      </c>
      <c r="AM39" s="48">
        <v>2</v>
      </c>
      <c r="AN39" s="48">
        <v>1</v>
      </c>
      <c r="AO39" s="48">
        <v>10</v>
      </c>
    </row>
    <row r="40" spans="1:41" ht="12.75">
      <c r="A40" s="47">
        <v>35</v>
      </c>
      <c r="B40" s="48" t="s">
        <v>163</v>
      </c>
      <c r="C40" s="48" t="s">
        <v>167</v>
      </c>
      <c r="D40" s="48">
        <v>30</v>
      </c>
      <c r="E40" s="48">
        <v>19</v>
      </c>
      <c r="F40" s="48">
        <v>11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2</v>
      </c>
      <c r="M40" s="48">
        <v>2</v>
      </c>
      <c r="N40" s="48">
        <v>0</v>
      </c>
      <c r="O40" s="48">
        <v>1</v>
      </c>
      <c r="P40" s="48">
        <v>1</v>
      </c>
      <c r="Q40" s="48">
        <v>3</v>
      </c>
      <c r="R40" s="48">
        <v>2</v>
      </c>
      <c r="S40" s="48">
        <v>1</v>
      </c>
      <c r="T40" s="48">
        <v>2</v>
      </c>
      <c r="U40" s="48">
        <v>1</v>
      </c>
      <c r="V40" s="48">
        <v>4</v>
      </c>
      <c r="W40" s="48">
        <v>4</v>
      </c>
      <c r="X40" s="48">
        <v>0</v>
      </c>
      <c r="Y40" s="48">
        <v>2</v>
      </c>
      <c r="Z40" s="48">
        <v>2</v>
      </c>
      <c r="AA40" s="48">
        <v>8</v>
      </c>
      <c r="AB40" s="48">
        <v>4</v>
      </c>
      <c r="AC40" s="48">
        <v>4</v>
      </c>
      <c r="AD40" s="48">
        <v>3</v>
      </c>
      <c r="AE40" s="48">
        <v>5</v>
      </c>
      <c r="AF40" s="48">
        <v>11</v>
      </c>
      <c r="AG40" s="48">
        <v>5</v>
      </c>
      <c r="AH40" s="48">
        <v>6</v>
      </c>
      <c r="AI40" s="48">
        <v>0</v>
      </c>
      <c r="AJ40" s="48">
        <v>11</v>
      </c>
      <c r="AK40" s="48">
        <v>2</v>
      </c>
      <c r="AL40" s="48">
        <v>2</v>
      </c>
      <c r="AM40" s="48">
        <v>0</v>
      </c>
      <c r="AN40" s="48">
        <v>1</v>
      </c>
      <c r="AO40" s="48">
        <v>1</v>
      </c>
    </row>
    <row r="41" spans="1:41" ht="12.75">
      <c r="A41" s="47">
        <v>36</v>
      </c>
      <c r="B41" s="48" t="s">
        <v>163</v>
      </c>
      <c r="C41" s="48" t="s">
        <v>168</v>
      </c>
      <c r="D41" s="48">
        <v>7</v>
      </c>
      <c r="E41" s="48">
        <v>3</v>
      </c>
      <c r="F41" s="48">
        <v>4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1</v>
      </c>
      <c r="W41" s="48">
        <v>0</v>
      </c>
      <c r="X41" s="48">
        <v>1</v>
      </c>
      <c r="Y41" s="48">
        <v>0</v>
      </c>
      <c r="Z41" s="48">
        <v>1</v>
      </c>
      <c r="AA41" s="48">
        <v>4</v>
      </c>
      <c r="AB41" s="48">
        <v>1</v>
      </c>
      <c r="AC41" s="48">
        <v>3</v>
      </c>
      <c r="AD41" s="48">
        <v>2</v>
      </c>
      <c r="AE41" s="48">
        <v>2</v>
      </c>
      <c r="AF41" s="48">
        <v>1</v>
      </c>
      <c r="AG41" s="48">
        <v>1</v>
      </c>
      <c r="AH41" s="48">
        <v>0</v>
      </c>
      <c r="AI41" s="48">
        <v>1</v>
      </c>
      <c r="AJ41" s="48">
        <v>0</v>
      </c>
      <c r="AK41" s="48">
        <v>1</v>
      </c>
      <c r="AL41" s="48">
        <v>1</v>
      </c>
      <c r="AM41" s="48">
        <v>0</v>
      </c>
      <c r="AN41" s="48">
        <v>0</v>
      </c>
      <c r="AO41" s="48">
        <v>1</v>
      </c>
    </row>
    <row r="42" spans="1:41" ht="12.75">
      <c r="A42" s="47">
        <v>37</v>
      </c>
      <c r="B42" s="48" t="s">
        <v>169</v>
      </c>
      <c r="C42" s="48" t="s">
        <v>170</v>
      </c>
      <c r="D42" s="48">
        <v>60</v>
      </c>
      <c r="E42" s="48">
        <v>45</v>
      </c>
      <c r="F42" s="48">
        <v>15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6</v>
      </c>
      <c r="M42" s="48">
        <v>3</v>
      </c>
      <c r="N42" s="48">
        <v>3</v>
      </c>
      <c r="O42" s="48">
        <v>6</v>
      </c>
      <c r="P42" s="48">
        <v>0</v>
      </c>
      <c r="Q42" s="48">
        <v>7</v>
      </c>
      <c r="R42" s="48">
        <v>5</v>
      </c>
      <c r="S42" s="48">
        <v>2</v>
      </c>
      <c r="T42" s="48">
        <v>5</v>
      </c>
      <c r="U42" s="48">
        <v>2</v>
      </c>
      <c r="V42" s="48">
        <v>11</v>
      </c>
      <c r="W42" s="48">
        <v>9</v>
      </c>
      <c r="X42" s="48">
        <v>2</v>
      </c>
      <c r="Y42" s="48">
        <v>9</v>
      </c>
      <c r="Z42" s="48">
        <v>2</v>
      </c>
      <c r="AA42" s="48">
        <v>14</v>
      </c>
      <c r="AB42" s="48">
        <v>12</v>
      </c>
      <c r="AC42" s="48">
        <v>2</v>
      </c>
      <c r="AD42" s="48">
        <v>9</v>
      </c>
      <c r="AE42" s="48">
        <v>5</v>
      </c>
      <c r="AF42" s="48">
        <v>19</v>
      </c>
      <c r="AG42" s="48">
        <v>13</v>
      </c>
      <c r="AH42" s="48">
        <v>6</v>
      </c>
      <c r="AI42" s="48">
        <v>1</v>
      </c>
      <c r="AJ42" s="48">
        <v>18</v>
      </c>
      <c r="AK42" s="48">
        <v>3</v>
      </c>
      <c r="AL42" s="48">
        <v>3</v>
      </c>
      <c r="AM42" s="48">
        <v>0</v>
      </c>
      <c r="AN42" s="48">
        <v>1</v>
      </c>
      <c r="AO42" s="48">
        <v>2</v>
      </c>
    </row>
    <row r="43" spans="1:41" ht="12.75">
      <c r="A43" s="47">
        <v>38</v>
      </c>
      <c r="B43" s="48" t="s">
        <v>169</v>
      </c>
      <c r="C43" s="48" t="s">
        <v>171</v>
      </c>
      <c r="D43" s="48">
        <v>28</v>
      </c>
      <c r="E43" s="48">
        <v>17</v>
      </c>
      <c r="F43" s="48">
        <v>11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1</v>
      </c>
      <c r="M43" s="48">
        <v>1</v>
      </c>
      <c r="N43" s="48">
        <v>0</v>
      </c>
      <c r="O43" s="48">
        <v>1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3</v>
      </c>
      <c r="W43" s="48">
        <v>1</v>
      </c>
      <c r="X43" s="48">
        <v>2</v>
      </c>
      <c r="Y43" s="48">
        <v>1</v>
      </c>
      <c r="Z43" s="48">
        <v>2</v>
      </c>
      <c r="AA43" s="48">
        <v>10</v>
      </c>
      <c r="AB43" s="48">
        <v>6</v>
      </c>
      <c r="AC43" s="48">
        <v>4</v>
      </c>
      <c r="AD43" s="48">
        <v>6</v>
      </c>
      <c r="AE43" s="48">
        <v>4</v>
      </c>
      <c r="AF43" s="48">
        <v>14</v>
      </c>
      <c r="AG43" s="48">
        <v>9</v>
      </c>
      <c r="AH43" s="48">
        <v>5</v>
      </c>
      <c r="AI43" s="48">
        <v>2</v>
      </c>
      <c r="AJ43" s="48">
        <v>12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</row>
    <row r="44" spans="1:41" ht="12.75">
      <c r="A44" s="47">
        <v>39</v>
      </c>
      <c r="B44" s="48" t="s">
        <v>169</v>
      </c>
      <c r="C44" s="48" t="s">
        <v>172</v>
      </c>
      <c r="D44" s="48">
        <v>23</v>
      </c>
      <c r="E44" s="48">
        <v>20</v>
      </c>
      <c r="F44" s="48">
        <v>3</v>
      </c>
      <c r="G44" s="48">
        <v>1</v>
      </c>
      <c r="H44" s="48">
        <v>1</v>
      </c>
      <c r="I44" s="48">
        <v>0</v>
      </c>
      <c r="J44" s="48">
        <v>0</v>
      </c>
      <c r="K44" s="48">
        <v>1</v>
      </c>
      <c r="L44" s="48">
        <v>2</v>
      </c>
      <c r="M44" s="48">
        <v>2</v>
      </c>
      <c r="N44" s="48">
        <v>0</v>
      </c>
      <c r="O44" s="48">
        <v>2</v>
      </c>
      <c r="P44" s="48">
        <v>0</v>
      </c>
      <c r="Q44" s="48">
        <v>2</v>
      </c>
      <c r="R44" s="48">
        <v>2</v>
      </c>
      <c r="S44" s="48">
        <v>0</v>
      </c>
      <c r="T44" s="48">
        <v>2</v>
      </c>
      <c r="U44" s="48">
        <v>0</v>
      </c>
      <c r="V44" s="48">
        <v>5</v>
      </c>
      <c r="W44" s="48">
        <v>4</v>
      </c>
      <c r="X44" s="48">
        <v>1</v>
      </c>
      <c r="Y44" s="48">
        <v>5</v>
      </c>
      <c r="Z44" s="48">
        <v>0</v>
      </c>
      <c r="AA44" s="48">
        <v>6</v>
      </c>
      <c r="AB44" s="48">
        <v>4</v>
      </c>
      <c r="AC44" s="48">
        <v>2</v>
      </c>
      <c r="AD44" s="48">
        <v>1</v>
      </c>
      <c r="AE44" s="48">
        <v>5</v>
      </c>
      <c r="AF44" s="48">
        <v>6</v>
      </c>
      <c r="AG44" s="48">
        <v>6</v>
      </c>
      <c r="AH44" s="48">
        <v>0</v>
      </c>
      <c r="AI44" s="48">
        <v>1</v>
      </c>
      <c r="AJ44" s="48">
        <v>5</v>
      </c>
      <c r="AK44" s="48">
        <v>1</v>
      </c>
      <c r="AL44" s="48">
        <v>1</v>
      </c>
      <c r="AM44" s="48">
        <v>0</v>
      </c>
      <c r="AN44" s="48">
        <v>0</v>
      </c>
      <c r="AO44" s="48">
        <v>1</v>
      </c>
    </row>
    <row r="45" spans="1:41" ht="12.75">
      <c r="A45" s="47">
        <v>40</v>
      </c>
      <c r="B45" s="48" t="s">
        <v>173</v>
      </c>
      <c r="C45" s="48" t="s">
        <v>174</v>
      </c>
      <c r="D45" s="48">
        <v>45</v>
      </c>
      <c r="E45" s="48">
        <v>41</v>
      </c>
      <c r="F45" s="48">
        <v>4</v>
      </c>
      <c r="G45" s="48">
        <v>1</v>
      </c>
      <c r="H45" s="48">
        <v>0</v>
      </c>
      <c r="I45" s="48">
        <v>1</v>
      </c>
      <c r="J45" s="48">
        <v>1</v>
      </c>
      <c r="K45" s="48">
        <v>0</v>
      </c>
      <c r="L45" s="48">
        <v>4</v>
      </c>
      <c r="M45" s="48">
        <v>4</v>
      </c>
      <c r="N45" s="48">
        <v>0</v>
      </c>
      <c r="O45" s="48">
        <v>2</v>
      </c>
      <c r="P45" s="48">
        <v>2</v>
      </c>
      <c r="Q45" s="48">
        <v>5</v>
      </c>
      <c r="R45" s="48">
        <v>5</v>
      </c>
      <c r="S45" s="48">
        <v>0</v>
      </c>
      <c r="T45" s="48">
        <v>3</v>
      </c>
      <c r="U45" s="48">
        <v>2</v>
      </c>
      <c r="V45" s="48">
        <v>9</v>
      </c>
      <c r="W45" s="48">
        <v>7</v>
      </c>
      <c r="X45" s="48">
        <v>2</v>
      </c>
      <c r="Y45" s="48">
        <v>5</v>
      </c>
      <c r="Z45" s="48">
        <v>4</v>
      </c>
      <c r="AA45" s="48">
        <v>13</v>
      </c>
      <c r="AB45" s="48">
        <v>12</v>
      </c>
      <c r="AC45" s="48">
        <v>1</v>
      </c>
      <c r="AD45" s="48">
        <v>4</v>
      </c>
      <c r="AE45" s="48">
        <v>9</v>
      </c>
      <c r="AF45" s="48">
        <v>11</v>
      </c>
      <c r="AG45" s="48">
        <v>11</v>
      </c>
      <c r="AH45" s="48">
        <v>0</v>
      </c>
      <c r="AI45" s="48">
        <v>4</v>
      </c>
      <c r="AJ45" s="48">
        <v>7</v>
      </c>
      <c r="AK45" s="48">
        <v>2</v>
      </c>
      <c r="AL45" s="48">
        <v>2</v>
      </c>
      <c r="AM45" s="48">
        <v>0</v>
      </c>
      <c r="AN45" s="48">
        <v>0</v>
      </c>
      <c r="AO45" s="48">
        <v>2</v>
      </c>
    </row>
    <row r="46" spans="1:41" ht="12.75">
      <c r="A46" s="47">
        <v>41</v>
      </c>
      <c r="B46" s="48" t="s">
        <v>173</v>
      </c>
      <c r="C46" s="48" t="s">
        <v>175</v>
      </c>
      <c r="D46" s="48">
        <v>30</v>
      </c>
      <c r="E46" s="48">
        <v>29</v>
      </c>
      <c r="F46" s="48">
        <v>1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4</v>
      </c>
      <c r="W46" s="48">
        <v>4</v>
      </c>
      <c r="X46" s="48">
        <v>0</v>
      </c>
      <c r="Y46" s="48">
        <v>3</v>
      </c>
      <c r="Z46" s="48">
        <v>1</v>
      </c>
      <c r="AA46" s="48">
        <v>19</v>
      </c>
      <c r="AB46" s="48">
        <v>18</v>
      </c>
      <c r="AC46" s="48">
        <v>1</v>
      </c>
      <c r="AD46" s="48">
        <v>6</v>
      </c>
      <c r="AE46" s="48">
        <v>13</v>
      </c>
      <c r="AF46" s="48">
        <v>5</v>
      </c>
      <c r="AG46" s="48">
        <v>5</v>
      </c>
      <c r="AH46" s="48">
        <v>0</v>
      </c>
      <c r="AI46" s="48">
        <v>0</v>
      </c>
      <c r="AJ46" s="48">
        <v>5</v>
      </c>
      <c r="AK46" s="48">
        <v>2</v>
      </c>
      <c r="AL46" s="48">
        <v>2</v>
      </c>
      <c r="AM46" s="48">
        <v>0</v>
      </c>
      <c r="AN46" s="48">
        <v>1</v>
      </c>
      <c r="AO46" s="48">
        <v>1</v>
      </c>
    </row>
    <row r="47" spans="1:41" ht="12.75">
      <c r="A47" s="47">
        <v>42</v>
      </c>
      <c r="B47" s="48" t="s">
        <v>173</v>
      </c>
      <c r="C47" s="48" t="s">
        <v>176</v>
      </c>
      <c r="D47" s="48">
        <v>51</v>
      </c>
      <c r="E47" s="48">
        <v>47</v>
      </c>
      <c r="F47" s="48">
        <v>4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1</v>
      </c>
      <c r="M47" s="48">
        <v>0</v>
      </c>
      <c r="N47" s="48">
        <v>1</v>
      </c>
      <c r="O47" s="48">
        <v>1</v>
      </c>
      <c r="P47" s="48">
        <v>0</v>
      </c>
      <c r="Q47" s="48">
        <v>5</v>
      </c>
      <c r="R47" s="48">
        <v>5</v>
      </c>
      <c r="S47" s="48">
        <v>0</v>
      </c>
      <c r="T47" s="48">
        <v>4</v>
      </c>
      <c r="U47" s="48">
        <v>1</v>
      </c>
      <c r="V47" s="48">
        <v>4</v>
      </c>
      <c r="W47" s="48">
        <v>4</v>
      </c>
      <c r="X47" s="48">
        <v>0</v>
      </c>
      <c r="Y47" s="48">
        <v>3</v>
      </c>
      <c r="Z47" s="48">
        <v>1</v>
      </c>
      <c r="AA47" s="48">
        <v>13</v>
      </c>
      <c r="AB47" s="48">
        <v>11</v>
      </c>
      <c r="AC47" s="48">
        <v>2</v>
      </c>
      <c r="AD47" s="48">
        <v>3</v>
      </c>
      <c r="AE47" s="48">
        <v>10</v>
      </c>
      <c r="AF47" s="48">
        <v>20</v>
      </c>
      <c r="AG47" s="48">
        <v>19</v>
      </c>
      <c r="AH47" s="48">
        <v>1</v>
      </c>
      <c r="AI47" s="48">
        <v>3</v>
      </c>
      <c r="AJ47" s="48">
        <v>17</v>
      </c>
      <c r="AK47" s="48">
        <v>8</v>
      </c>
      <c r="AL47" s="48">
        <v>8</v>
      </c>
      <c r="AM47" s="48">
        <v>0</v>
      </c>
      <c r="AN47" s="48">
        <v>1</v>
      </c>
      <c r="AO47" s="48">
        <v>7</v>
      </c>
    </row>
    <row r="48" spans="1:41" ht="12.75">
      <c r="A48" s="47">
        <v>43</v>
      </c>
      <c r="B48" s="48" t="s">
        <v>177</v>
      </c>
      <c r="C48" s="48" t="s">
        <v>178</v>
      </c>
      <c r="D48" s="48">
        <v>8</v>
      </c>
      <c r="E48" s="48">
        <v>6</v>
      </c>
      <c r="F48" s="48">
        <v>2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3</v>
      </c>
      <c r="W48" s="48">
        <v>2</v>
      </c>
      <c r="X48" s="48">
        <v>1</v>
      </c>
      <c r="Y48" s="48">
        <v>1</v>
      </c>
      <c r="Z48" s="48">
        <v>2</v>
      </c>
      <c r="AA48" s="48">
        <v>1</v>
      </c>
      <c r="AB48" s="48">
        <v>0</v>
      </c>
      <c r="AC48" s="48">
        <v>1</v>
      </c>
      <c r="AD48" s="48">
        <v>0</v>
      </c>
      <c r="AE48" s="48">
        <v>1</v>
      </c>
      <c r="AF48" s="48">
        <v>4</v>
      </c>
      <c r="AG48" s="48">
        <v>4</v>
      </c>
      <c r="AH48" s="48">
        <v>0</v>
      </c>
      <c r="AI48" s="48">
        <v>0</v>
      </c>
      <c r="AJ48" s="48">
        <v>4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</row>
    <row r="49" spans="1:41" ht="12.75">
      <c r="A49" s="47">
        <v>44</v>
      </c>
      <c r="B49" s="48" t="s">
        <v>177</v>
      </c>
      <c r="C49" s="48" t="s">
        <v>179</v>
      </c>
      <c r="D49" s="48">
        <v>94</v>
      </c>
      <c r="E49" s="48">
        <v>83</v>
      </c>
      <c r="F49" s="48">
        <v>11</v>
      </c>
      <c r="G49" s="48">
        <v>3</v>
      </c>
      <c r="H49" s="48">
        <v>3</v>
      </c>
      <c r="I49" s="48">
        <v>0</v>
      </c>
      <c r="J49" s="48">
        <v>3</v>
      </c>
      <c r="K49" s="48">
        <v>0</v>
      </c>
      <c r="L49" s="48">
        <v>2</v>
      </c>
      <c r="M49" s="48">
        <v>2</v>
      </c>
      <c r="N49" s="48">
        <v>0</v>
      </c>
      <c r="O49" s="48">
        <v>1</v>
      </c>
      <c r="P49" s="48">
        <v>1</v>
      </c>
      <c r="Q49" s="48">
        <v>14</v>
      </c>
      <c r="R49" s="48">
        <v>11</v>
      </c>
      <c r="S49" s="48">
        <v>3</v>
      </c>
      <c r="T49" s="48">
        <v>10</v>
      </c>
      <c r="U49" s="48">
        <v>4</v>
      </c>
      <c r="V49" s="48">
        <v>18</v>
      </c>
      <c r="W49" s="48">
        <v>16</v>
      </c>
      <c r="X49" s="48">
        <v>2</v>
      </c>
      <c r="Y49" s="48">
        <v>11</v>
      </c>
      <c r="Z49" s="48">
        <v>7</v>
      </c>
      <c r="AA49" s="48">
        <v>22</v>
      </c>
      <c r="AB49" s="48">
        <v>18</v>
      </c>
      <c r="AC49" s="48">
        <v>4</v>
      </c>
      <c r="AD49" s="48">
        <v>11</v>
      </c>
      <c r="AE49" s="48">
        <v>11</v>
      </c>
      <c r="AF49" s="48">
        <v>25</v>
      </c>
      <c r="AG49" s="48">
        <v>23</v>
      </c>
      <c r="AH49" s="48">
        <v>2</v>
      </c>
      <c r="AI49" s="48">
        <v>1</v>
      </c>
      <c r="AJ49" s="48">
        <v>24</v>
      </c>
      <c r="AK49" s="48">
        <v>10</v>
      </c>
      <c r="AL49" s="48">
        <v>10</v>
      </c>
      <c r="AM49" s="48">
        <v>0</v>
      </c>
      <c r="AN49" s="48">
        <v>1</v>
      </c>
      <c r="AO49" s="48">
        <v>9</v>
      </c>
    </row>
    <row r="50" spans="1:41" ht="12.75">
      <c r="A50" s="47">
        <v>45</v>
      </c>
      <c r="B50" s="48" t="s">
        <v>180</v>
      </c>
      <c r="C50" s="48" t="s">
        <v>181</v>
      </c>
      <c r="D50" s="48">
        <v>53</v>
      </c>
      <c r="E50" s="48">
        <v>46</v>
      </c>
      <c r="F50" s="48">
        <v>7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4</v>
      </c>
      <c r="M50" s="48">
        <v>4</v>
      </c>
      <c r="N50" s="48">
        <v>0</v>
      </c>
      <c r="O50" s="48">
        <v>3</v>
      </c>
      <c r="P50" s="48">
        <v>1</v>
      </c>
      <c r="Q50" s="48">
        <v>3</v>
      </c>
      <c r="R50" s="48">
        <v>2</v>
      </c>
      <c r="S50" s="48">
        <v>1</v>
      </c>
      <c r="T50" s="48">
        <v>2</v>
      </c>
      <c r="U50" s="48">
        <v>1</v>
      </c>
      <c r="V50" s="48">
        <v>12</v>
      </c>
      <c r="W50" s="48">
        <v>11</v>
      </c>
      <c r="X50" s="48">
        <v>1</v>
      </c>
      <c r="Y50" s="48">
        <v>6</v>
      </c>
      <c r="Z50" s="48">
        <v>6</v>
      </c>
      <c r="AA50" s="48">
        <v>18</v>
      </c>
      <c r="AB50" s="48">
        <v>16</v>
      </c>
      <c r="AC50" s="48">
        <v>2</v>
      </c>
      <c r="AD50" s="48">
        <v>8</v>
      </c>
      <c r="AE50" s="48">
        <v>10</v>
      </c>
      <c r="AF50" s="48">
        <v>13</v>
      </c>
      <c r="AG50" s="48">
        <v>10</v>
      </c>
      <c r="AH50" s="48">
        <v>3</v>
      </c>
      <c r="AI50" s="48">
        <v>1</v>
      </c>
      <c r="AJ50" s="48">
        <v>12</v>
      </c>
      <c r="AK50" s="48">
        <v>3</v>
      </c>
      <c r="AL50" s="48">
        <v>3</v>
      </c>
      <c r="AM50" s="48">
        <v>0</v>
      </c>
      <c r="AN50" s="48">
        <v>0</v>
      </c>
      <c r="AO50" s="48">
        <v>3</v>
      </c>
    </row>
    <row r="51" spans="1:41" ht="12.75">
      <c r="A51" s="47">
        <v>46</v>
      </c>
      <c r="B51" s="48" t="s">
        <v>180</v>
      </c>
      <c r="C51" s="48" t="s">
        <v>182</v>
      </c>
      <c r="D51" s="48">
        <v>16</v>
      </c>
      <c r="E51" s="48">
        <v>13</v>
      </c>
      <c r="F51" s="48">
        <v>3</v>
      </c>
      <c r="G51" s="48">
        <v>1</v>
      </c>
      <c r="H51" s="48">
        <v>1</v>
      </c>
      <c r="I51" s="48">
        <v>0</v>
      </c>
      <c r="J51" s="48">
        <v>1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5</v>
      </c>
      <c r="R51" s="48">
        <v>3</v>
      </c>
      <c r="S51" s="48">
        <v>2</v>
      </c>
      <c r="T51" s="48">
        <v>3</v>
      </c>
      <c r="U51" s="48">
        <v>2</v>
      </c>
      <c r="V51" s="48">
        <v>4</v>
      </c>
      <c r="W51" s="48">
        <v>4</v>
      </c>
      <c r="X51" s="48">
        <v>0</v>
      </c>
      <c r="Y51" s="48">
        <v>2</v>
      </c>
      <c r="Z51" s="48">
        <v>2</v>
      </c>
      <c r="AA51" s="48">
        <v>2</v>
      </c>
      <c r="AB51" s="48">
        <v>1</v>
      </c>
      <c r="AC51" s="48">
        <v>1</v>
      </c>
      <c r="AD51" s="48">
        <v>0</v>
      </c>
      <c r="AE51" s="48">
        <v>2</v>
      </c>
      <c r="AF51" s="48">
        <v>4</v>
      </c>
      <c r="AG51" s="48">
        <v>4</v>
      </c>
      <c r="AH51" s="48">
        <v>0</v>
      </c>
      <c r="AI51" s="48">
        <v>2</v>
      </c>
      <c r="AJ51" s="48">
        <v>2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</row>
    <row r="52" spans="1:41" ht="12.75">
      <c r="A52" s="47">
        <v>47</v>
      </c>
      <c r="B52" s="48" t="s">
        <v>180</v>
      </c>
      <c r="C52" s="48" t="s">
        <v>183</v>
      </c>
      <c r="D52" s="48">
        <v>18</v>
      </c>
      <c r="E52" s="48">
        <v>18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2</v>
      </c>
      <c r="W52" s="48">
        <v>2</v>
      </c>
      <c r="X52" s="48">
        <v>0</v>
      </c>
      <c r="Y52" s="48">
        <v>2</v>
      </c>
      <c r="Z52" s="48">
        <v>0</v>
      </c>
      <c r="AA52" s="48">
        <v>4</v>
      </c>
      <c r="AB52" s="48">
        <v>4</v>
      </c>
      <c r="AC52" s="48">
        <v>0</v>
      </c>
      <c r="AD52" s="48">
        <v>3</v>
      </c>
      <c r="AE52" s="48">
        <v>1</v>
      </c>
      <c r="AF52" s="48">
        <v>10</v>
      </c>
      <c r="AG52" s="48">
        <v>10</v>
      </c>
      <c r="AH52" s="48">
        <v>0</v>
      </c>
      <c r="AI52" s="48">
        <v>1</v>
      </c>
      <c r="AJ52" s="48">
        <v>9</v>
      </c>
      <c r="AK52" s="48">
        <v>2</v>
      </c>
      <c r="AL52" s="48">
        <v>2</v>
      </c>
      <c r="AM52" s="48">
        <v>0</v>
      </c>
      <c r="AN52" s="48">
        <v>0</v>
      </c>
      <c r="AO52" s="48">
        <v>2</v>
      </c>
    </row>
    <row r="53" spans="1:41" ht="12.75">
      <c r="A53" s="47">
        <v>48</v>
      </c>
      <c r="B53" s="48" t="s">
        <v>180</v>
      </c>
      <c r="C53" s="48" t="s">
        <v>184</v>
      </c>
      <c r="D53" s="48">
        <v>25</v>
      </c>
      <c r="E53" s="48">
        <v>24</v>
      </c>
      <c r="F53" s="48">
        <v>1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1</v>
      </c>
      <c r="R53" s="48">
        <v>0</v>
      </c>
      <c r="S53" s="48">
        <v>1</v>
      </c>
      <c r="T53" s="48">
        <v>1</v>
      </c>
      <c r="U53" s="48">
        <v>0</v>
      </c>
      <c r="V53" s="48">
        <v>6</v>
      </c>
      <c r="W53" s="48">
        <v>6</v>
      </c>
      <c r="X53" s="48">
        <v>0</v>
      </c>
      <c r="Y53" s="48">
        <v>2</v>
      </c>
      <c r="Z53" s="48">
        <v>4</v>
      </c>
      <c r="AA53" s="48">
        <v>6</v>
      </c>
      <c r="AB53" s="48">
        <v>6</v>
      </c>
      <c r="AC53" s="48">
        <v>0</v>
      </c>
      <c r="AD53" s="48">
        <v>3</v>
      </c>
      <c r="AE53" s="48">
        <v>3</v>
      </c>
      <c r="AF53" s="48">
        <v>9</v>
      </c>
      <c r="AG53" s="48">
        <v>9</v>
      </c>
      <c r="AH53" s="48">
        <v>0</v>
      </c>
      <c r="AI53" s="48">
        <v>3</v>
      </c>
      <c r="AJ53" s="48">
        <v>6</v>
      </c>
      <c r="AK53" s="48">
        <v>3</v>
      </c>
      <c r="AL53" s="48">
        <v>3</v>
      </c>
      <c r="AM53" s="48">
        <v>0</v>
      </c>
      <c r="AN53" s="48">
        <v>1</v>
      </c>
      <c r="AO53" s="48">
        <v>2</v>
      </c>
    </row>
    <row r="54" spans="1:41" ht="12.75">
      <c r="A54" s="47">
        <v>49</v>
      </c>
      <c r="B54" s="48" t="s">
        <v>180</v>
      </c>
      <c r="C54" s="48" t="s">
        <v>185</v>
      </c>
      <c r="D54" s="48">
        <v>18</v>
      </c>
      <c r="E54" s="48">
        <v>13</v>
      </c>
      <c r="F54" s="48">
        <v>5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5</v>
      </c>
      <c r="W54" s="48">
        <v>4</v>
      </c>
      <c r="X54" s="48">
        <v>1</v>
      </c>
      <c r="Y54" s="48">
        <v>3</v>
      </c>
      <c r="Z54" s="48">
        <v>2</v>
      </c>
      <c r="AA54" s="48">
        <v>7</v>
      </c>
      <c r="AB54" s="48">
        <v>4</v>
      </c>
      <c r="AC54" s="48">
        <v>3</v>
      </c>
      <c r="AD54" s="48">
        <v>0</v>
      </c>
      <c r="AE54" s="48">
        <v>7</v>
      </c>
      <c r="AF54" s="48">
        <v>5</v>
      </c>
      <c r="AG54" s="48">
        <v>4</v>
      </c>
      <c r="AH54" s="48">
        <v>1</v>
      </c>
      <c r="AI54" s="48">
        <v>1</v>
      </c>
      <c r="AJ54" s="48">
        <v>4</v>
      </c>
      <c r="AK54" s="48">
        <v>1</v>
      </c>
      <c r="AL54" s="48">
        <v>1</v>
      </c>
      <c r="AM54" s="48">
        <v>0</v>
      </c>
      <c r="AN54" s="48">
        <v>0</v>
      </c>
      <c r="AO54" s="48">
        <v>1</v>
      </c>
    </row>
    <row r="55" spans="1:41" ht="12.75">
      <c r="A55" s="47">
        <v>50</v>
      </c>
      <c r="B55" s="48" t="s">
        <v>180</v>
      </c>
      <c r="C55" s="48" t="s">
        <v>186</v>
      </c>
      <c r="D55" s="48">
        <v>25</v>
      </c>
      <c r="E55" s="48">
        <v>21</v>
      </c>
      <c r="F55" s="48">
        <v>4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4</v>
      </c>
      <c r="R55" s="48">
        <v>3</v>
      </c>
      <c r="S55" s="48">
        <v>1</v>
      </c>
      <c r="T55" s="48">
        <v>2</v>
      </c>
      <c r="U55" s="48">
        <v>2</v>
      </c>
      <c r="V55" s="48">
        <v>2</v>
      </c>
      <c r="W55" s="48">
        <v>1</v>
      </c>
      <c r="X55" s="48">
        <v>1</v>
      </c>
      <c r="Y55" s="48">
        <v>1</v>
      </c>
      <c r="Z55" s="48">
        <v>1</v>
      </c>
      <c r="AA55" s="48">
        <v>7</v>
      </c>
      <c r="AB55" s="48">
        <v>5</v>
      </c>
      <c r="AC55" s="48">
        <v>2</v>
      </c>
      <c r="AD55" s="48">
        <v>3</v>
      </c>
      <c r="AE55" s="48">
        <v>4</v>
      </c>
      <c r="AF55" s="48">
        <v>8</v>
      </c>
      <c r="AG55" s="48">
        <v>8</v>
      </c>
      <c r="AH55" s="48">
        <v>0</v>
      </c>
      <c r="AI55" s="48">
        <v>1</v>
      </c>
      <c r="AJ55" s="48">
        <v>7</v>
      </c>
      <c r="AK55" s="48">
        <v>4</v>
      </c>
      <c r="AL55" s="48">
        <v>4</v>
      </c>
      <c r="AM55" s="48">
        <v>0</v>
      </c>
      <c r="AN55" s="48">
        <v>1</v>
      </c>
      <c r="AO55" s="48">
        <v>3</v>
      </c>
    </row>
    <row r="56" spans="1:41" ht="12.75">
      <c r="A56" s="47">
        <v>51</v>
      </c>
      <c r="B56" s="48" t="s">
        <v>180</v>
      </c>
      <c r="C56" s="48" t="s">
        <v>187</v>
      </c>
      <c r="D56" s="48">
        <v>18</v>
      </c>
      <c r="E56" s="48">
        <v>18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1</v>
      </c>
      <c r="R56" s="48">
        <v>1</v>
      </c>
      <c r="S56" s="48">
        <v>0</v>
      </c>
      <c r="T56" s="48">
        <v>0</v>
      </c>
      <c r="U56" s="48">
        <v>1</v>
      </c>
      <c r="V56" s="48">
        <v>3</v>
      </c>
      <c r="W56" s="48">
        <v>3</v>
      </c>
      <c r="X56" s="48">
        <v>0</v>
      </c>
      <c r="Y56" s="48">
        <v>2</v>
      </c>
      <c r="Z56" s="48">
        <v>1</v>
      </c>
      <c r="AA56" s="48">
        <v>3</v>
      </c>
      <c r="AB56" s="48">
        <v>3</v>
      </c>
      <c r="AC56" s="48">
        <v>0</v>
      </c>
      <c r="AD56" s="48">
        <v>1</v>
      </c>
      <c r="AE56" s="48">
        <v>2</v>
      </c>
      <c r="AF56" s="48">
        <v>10</v>
      </c>
      <c r="AG56" s="48">
        <v>10</v>
      </c>
      <c r="AH56" s="48">
        <v>0</v>
      </c>
      <c r="AI56" s="48">
        <v>4</v>
      </c>
      <c r="AJ56" s="48">
        <v>6</v>
      </c>
      <c r="AK56" s="48">
        <v>1</v>
      </c>
      <c r="AL56" s="48">
        <v>1</v>
      </c>
      <c r="AM56" s="48">
        <v>0</v>
      </c>
      <c r="AN56" s="48">
        <v>0</v>
      </c>
      <c r="AO56" s="48">
        <v>1</v>
      </c>
    </row>
    <row r="57" spans="1:41" ht="12.75">
      <c r="A57" s="47">
        <v>52</v>
      </c>
      <c r="B57" s="48" t="s">
        <v>188</v>
      </c>
      <c r="C57" s="48" t="s">
        <v>189</v>
      </c>
      <c r="D57" s="48">
        <v>48</v>
      </c>
      <c r="E57" s="48">
        <v>42</v>
      </c>
      <c r="F57" s="48">
        <v>6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3</v>
      </c>
      <c r="M57" s="48">
        <v>3</v>
      </c>
      <c r="N57" s="48">
        <v>0</v>
      </c>
      <c r="O57" s="48">
        <v>2</v>
      </c>
      <c r="P57" s="48">
        <v>1</v>
      </c>
      <c r="Q57" s="48">
        <v>5</v>
      </c>
      <c r="R57" s="48">
        <v>4</v>
      </c>
      <c r="S57" s="48">
        <v>1</v>
      </c>
      <c r="T57" s="48">
        <v>2</v>
      </c>
      <c r="U57" s="48">
        <v>3</v>
      </c>
      <c r="V57" s="48">
        <v>8</v>
      </c>
      <c r="W57" s="48">
        <v>6</v>
      </c>
      <c r="X57" s="48">
        <v>2</v>
      </c>
      <c r="Y57" s="48">
        <v>8</v>
      </c>
      <c r="Z57" s="48">
        <v>0</v>
      </c>
      <c r="AA57" s="48">
        <v>10</v>
      </c>
      <c r="AB57" s="48">
        <v>9</v>
      </c>
      <c r="AC57" s="48">
        <v>1</v>
      </c>
      <c r="AD57" s="48">
        <v>2</v>
      </c>
      <c r="AE57" s="48">
        <v>8</v>
      </c>
      <c r="AF57" s="48">
        <v>17</v>
      </c>
      <c r="AG57" s="48">
        <v>15</v>
      </c>
      <c r="AH57" s="48">
        <v>2</v>
      </c>
      <c r="AI57" s="48">
        <v>1</v>
      </c>
      <c r="AJ57" s="48">
        <v>16</v>
      </c>
      <c r="AK57" s="48">
        <v>5</v>
      </c>
      <c r="AL57" s="48">
        <v>5</v>
      </c>
      <c r="AM57" s="48">
        <v>0</v>
      </c>
      <c r="AN57" s="48">
        <v>0</v>
      </c>
      <c r="AO57" s="48">
        <v>5</v>
      </c>
    </row>
    <row r="58" spans="1:41" ht="12.75">
      <c r="A58" s="47">
        <v>53</v>
      </c>
      <c r="B58" s="48" t="s">
        <v>190</v>
      </c>
      <c r="C58" s="48" t="s">
        <v>191</v>
      </c>
      <c r="D58" s="48">
        <v>23</v>
      </c>
      <c r="E58" s="48">
        <v>22</v>
      </c>
      <c r="F58" s="48">
        <v>1</v>
      </c>
      <c r="G58" s="48">
        <v>1</v>
      </c>
      <c r="H58" s="48">
        <v>1</v>
      </c>
      <c r="I58" s="48">
        <v>0</v>
      </c>
      <c r="J58" s="48">
        <v>0</v>
      </c>
      <c r="K58" s="48">
        <v>1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2</v>
      </c>
      <c r="R58" s="48">
        <v>2</v>
      </c>
      <c r="S58" s="48">
        <v>0</v>
      </c>
      <c r="T58" s="48">
        <v>2</v>
      </c>
      <c r="U58" s="48">
        <v>0</v>
      </c>
      <c r="V58" s="48">
        <v>9</v>
      </c>
      <c r="W58" s="48">
        <v>9</v>
      </c>
      <c r="X58" s="48">
        <v>0</v>
      </c>
      <c r="Y58" s="48">
        <v>7</v>
      </c>
      <c r="Z58" s="48">
        <v>2</v>
      </c>
      <c r="AA58" s="48">
        <v>2</v>
      </c>
      <c r="AB58" s="48">
        <v>2</v>
      </c>
      <c r="AC58" s="48">
        <v>0</v>
      </c>
      <c r="AD58" s="48">
        <v>1</v>
      </c>
      <c r="AE58" s="48">
        <v>1</v>
      </c>
      <c r="AF58" s="48">
        <v>8</v>
      </c>
      <c r="AG58" s="48">
        <v>7</v>
      </c>
      <c r="AH58" s="48">
        <v>1</v>
      </c>
      <c r="AI58" s="48">
        <v>1</v>
      </c>
      <c r="AJ58" s="48">
        <v>7</v>
      </c>
      <c r="AK58" s="48">
        <v>1</v>
      </c>
      <c r="AL58" s="48">
        <v>1</v>
      </c>
      <c r="AM58" s="48">
        <v>0</v>
      </c>
      <c r="AN58" s="48">
        <v>1</v>
      </c>
      <c r="AO58" s="48">
        <v>0</v>
      </c>
    </row>
    <row r="59" spans="1:41" ht="12.75">
      <c r="A59" s="47">
        <v>54</v>
      </c>
      <c r="B59" s="48" t="s">
        <v>190</v>
      </c>
      <c r="C59" s="48" t="s">
        <v>192</v>
      </c>
      <c r="D59" s="48">
        <v>30</v>
      </c>
      <c r="E59" s="48">
        <v>29</v>
      </c>
      <c r="F59" s="48">
        <v>1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1</v>
      </c>
      <c r="M59" s="48">
        <v>1</v>
      </c>
      <c r="N59" s="48">
        <v>0</v>
      </c>
      <c r="O59" s="48">
        <v>1</v>
      </c>
      <c r="P59" s="48">
        <v>0</v>
      </c>
      <c r="Q59" s="48">
        <v>1</v>
      </c>
      <c r="R59" s="48">
        <v>1</v>
      </c>
      <c r="S59" s="48">
        <v>0</v>
      </c>
      <c r="T59" s="48">
        <v>0</v>
      </c>
      <c r="U59" s="48">
        <v>1</v>
      </c>
      <c r="V59" s="48">
        <v>5</v>
      </c>
      <c r="W59" s="48">
        <v>5</v>
      </c>
      <c r="X59" s="48">
        <v>0</v>
      </c>
      <c r="Y59" s="48">
        <v>4</v>
      </c>
      <c r="Z59" s="48">
        <v>1</v>
      </c>
      <c r="AA59" s="48">
        <v>11</v>
      </c>
      <c r="AB59" s="48">
        <v>11</v>
      </c>
      <c r="AC59" s="48">
        <v>0</v>
      </c>
      <c r="AD59" s="48">
        <v>3</v>
      </c>
      <c r="AE59" s="48">
        <v>8</v>
      </c>
      <c r="AF59" s="48">
        <v>12</v>
      </c>
      <c r="AG59" s="48">
        <v>11</v>
      </c>
      <c r="AH59" s="48">
        <v>1</v>
      </c>
      <c r="AI59" s="48">
        <v>2</v>
      </c>
      <c r="AJ59" s="48">
        <v>10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</row>
    <row r="60" spans="1:41" ht="12.75">
      <c r="A60" s="47">
        <v>55</v>
      </c>
      <c r="B60" s="48" t="s">
        <v>190</v>
      </c>
      <c r="C60" s="48" t="s">
        <v>193</v>
      </c>
      <c r="D60" s="48">
        <v>18</v>
      </c>
      <c r="E60" s="48">
        <v>17</v>
      </c>
      <c r="F60" s="48">
        <v>1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1</v>
      </c>
      <c r="R60" s="48">
        <v>1</v>
      </c>
      <c r="S60" s="48">
        <v>0</v>
      </c>
      <c r="T60" s="48">
        <v>1</v>
      </c>
      <c r="U60" s="48">
        <v>0</v>
      </c>
      <c r="V60" s="48">
        <v>3</v>
      </c>
      <c r="W60" s="48">
        <v>2</v>
      </c>
      <c r="X60" s="48">
        <v>1</v>
      </c>
      <c r="Y60" s="48">
        <v>1</v>
      </c>
      <c r="Z60" s="48">
        <v>2</v>
      </c>
      <c r="AA60" s="48">
        <v>10</v>
      </c>
      <c r="AB60" s="48">
        <v>10</v>
      </c>
      <c r="AC60" s="48">
        <v>0</v>
      </c>
      <c r="AD60" s="48">
        <v>5</v>
      </c>
      <c r="AE60" s="48">
        <v>5</v>
      </c>
      <c r="AF60" s="48">
        <v>4</v>
      </c>
      <c r="AG60" s="48">
        <v>4</v>
      </c>
      <c r="AH60" s="48">
        <v>0</v>
      </c>
      <c r="AI60" s="48">
        <v>0</v>
      </c>
      <c r="AJ60" s="48">
        <v>4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</row>
    <row r="61" spans="1:41" ht="12.75">
      <c r="A61" s="47">
        <v>56</v>
      </c>
      <c r="B61" s="48" t="s">
        <v>190</v>
      </c>
      <c r="C61" s="48" t="s">
        <v>194</v>
      </c>
      <c r="D61" s="48">
        <v>11</v>
      </c>
      <c r="E61" s="48">
        <v>11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1</v>
      </c>
      <c r="R61" s="48">
        <v>1</v>
      </c>
      <c r="S61" s="48">
        <v>0</v>
      </c>
      <c r="T61" s="48">
        <v>0</v>
      </c>
      <c r="U61" s="48">
        <v>1</v>
      </c>
      <c r="V61" s="48">
        <v>1</v>
      </c>
      <c r="W61" s="48">
        <v>1</v>
      </c>
      <c r="X61" s="48">
        <v>0</v>
      </c>
      <c r="Y61" s="48">
        <v>1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4</v>
      </c>
      <c r="AG61" s="48">
        <v>4</v>
      </c>
      <c r="AH61" s="48">
        <v>0</v>
      </c>
      <c r="AI61" s="48">
        <v>2</v>
      </c>
      <c r="AJ61" s="48">
        <v>2</v>
      </c>
      <c r="AK61" s="48">
        <v>5</v>
      </c>
      <c r="AL61" s="48">
        <v>5</v>
      </c>
      <c r="AM61" s="48">
        <v>0</v>
      </c>
      <c r="AN61" s="48">
        <v>0</v>
      </c>
      <c r="AO61" s="48">
        <v>5</v>
      </c>
    </row>
    <row r="62" spans="1:41" ht="12.75">
      <c r="A62" s="47">
        <v>57</v>
      </c>
      <c r="B62" s="48" t="s">
        <v>190</v>
      </c>
      <c r="C62" s="48" t="s">
        <v>195</v>
      </c>
      <c r="D62" s="48">
        <v>30</v>
      </c>
      <c r="E62" s="48">
        <v>30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1</v>
      </c>
      <c r="R62" s="48">
        <v>1</v>
      </c>
      <c r="S62" s="48">
        <v>0</v>
      </c>
      <c r="T62" s="48">
        <v>0</v>
      </c>
      <c r="U62" s="48">
        <v>1</v>
      </c>
      <c r="V62" s="48">
        <v>5</v>
      </c>
      <c r="W62" s="48">
        <v>5</v>
      </c>
      <c r="X62" s="48">
        <v>0</v>
      </c>
      <c r="Y62" s="48">
        <v>4</v>
      </c>
      <c r="Z62" s="48">
        <v>1</v>
      </c>
      <c r="AA62" s="48">
        <v>6</v>
      </c>
      <c r="AB62" s="48">
        <v>6</v>
      </c>
      <c r="AC62" s="48">
        <v>0</v>
      </c>
      <c r="AD62" s="48">
        <v>4</v>
      </c>
      <c r="AE62" s="48">
        <v>2</v>
      </c>
      <c r="AF62" s="48">
        <v>15</v>
      </c>
      <c r="AG62" s="48">
        <v>15</v>
      </c>
      <c r="AH62" s="48">
        <v>0</v>
      </c>
      <c r="AI62" s="48">
        <v>4</v>
      </c>
      <c r="AJ62" s="48">
        <v>11</v>
      </c>
      <c r="AK62" s="48">
        <v>3</v>
      </c>
      <c r="AL62" s="48">
        <v>3</v>
      </c>
      <c r="AM62" s="48">
        <v>0</v>
      </c>
      <c r="AN62" s="48">
        <v>0</v>
      </c>
      <c r="AO62" s="48">
        <v>3</v>
      </c>
    </row>
    <row r="63" spans="1:41" ht="12.75">
      <c r="A63" s="47">
        <v>58</v>
      </c>
      <c r="B63" s="48" t="s">
        <v>190</v>
      </c>
      <c r="C63" s="48" t="s">
        <v>196</v>
      </c>
      <c r="D63" s="48">
        <v>30</v>
      </c>
      <c r="E63" s="48">
        <v>28</v>
      </c>
      <c r="F63" s="48">
        <v>2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2</v>
      </c>
      <c r="N63" s="48">
        <v>0</v>
      </c>
      <c r="O63" s="48">
        <v>1</v>
      </c>
      <c r="P63" s="48">
        <v>1</v>
      </c>
      <c r="Q63" s="48">
        <v>2</v>
      </c>
      <c r="R63" s="48">
        <v>2</v>
      </c>
      <c r="S63" s="48">
        <v>0</v>
      </c>
      <c r="T63" s="48">
        <v>2</v>
      </c>
      <c r="U63" s="48">
        <v>0</v>
      </c>
      <c r="V63" s="48">
        <v>2</v>
      </c>
      <c r="W63" s="48">
        <v>2</v>
      </c>
      <c r="X63" s="48">
        <v>0</v>
      </c>
      <c r="Y63" s="48">
        <v>1</v>
      </c>
      <c r="Z63" s="48">
        <v>1</v>
      </c>
      <c r="AA63" s="48">
        <v>9</v>
      </c>
      <c r="AB63" s="48">
        <v>7</v>
      </c>
      <c r="AC63" s="48">
        <v>2</v>
      </c>
      <c r="AD63" s="48">
        <v>5</v>
      </c>
      <c r="AE63" s="48">
        <v>4</v>
      </c>
      <c r="AF63" s="48">
        <v>12</v>
      </c>
      <c r="AG63" s="48">
        <v>12</v>
      </c>
      <c r="AH63" s="48">
        <v>0</v>
      </c>
      <c r="AI63" s="48">
        <v>2</v>
      </c>
      <c r="AJ63" s="48">
        <v>10</v>
      </c>
      <c r="AK63" s="48">
        <v>3</v>
      </c>
      <c r="AL63" s="48">
        <v>3</v>
      </c>
      <c r="AM63" s="48">
        <v>0</v>
      </c>
      <c r="AN63" s="48">
        <v>0</v>
      </c>
      <c r="AO63" s="48">
        <v>3</v>
      </c>
    </row>
    <row r="64" spans="1:41" ht="12.75">
      <c r="A64" s="47">
        <v>59</v>
      </c>
      <c r="B64" s="48" t="s">
        <v>190</v>
      </c>
      <c r="C64" s="48" t="s">
        <v>197</v>
      </c>
      <c r="D64" s="48">
        <v>31</v>
      </c>
      <c r="E64" s="48">
        <v>23</v>
      </c>
      <c r="F64" s="48">
        <v>8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1</v>
      </c>
      <c r="M64" s="48">
        <v>0</v>
      </c>
      <c r="N64" s="48">
        <v>1</v>
      </c>
      <c r="O64" s="48">
        <v>1</v>
      </c>
      <c r="P64" s="48">
        <v>0</v>
      </c>
      <c r="Q64" s="48">
        <v>2</v>
      </c>
      <c r="R64" s="48">
        <v>1</v>
      </c>
      <c r="S64" s="48">
        <v>1</v>
      </c>
      <c r="T64" s="48">
        <v>1</v>
      </c>
      <c r="U64" s="48">
        <v>1</v>
      </c>
      <c r="V64" s="48">
        <v>3</v>
      </c>
      <c r="W64" s="48">
        <v>3</v>
      </c>
      <c r="X64" s="48">
        <v>0</v>
      </c>
      <c r="Y64" s="48">
        <v>1</v>
      </c>
      <c r="Z64" s="48">
        <v>2</v>
      </c>
      <c r="AA64" s="48">
        <v>10</v>
      </c>
      <c r="AB64" s="48">
        <v>7</v>
      </c>
      <c r="AC64" s="48">
        <v>3</v>
      </c>
      <c r="AD64" s="48">
        <v>1</v>
      </c>
      <c r="AE64" s="48">
        <v>9</v>
      </c>
      <c r="AF64" s="48">
        <v>12</v>
      </c>
      <c r="AG64" s="48">
        <v>9</v>
      </c>
      <c r="AH64" s="48">
        <v>3</v>
      </c>
      <c r="AI64" s="48">
        <v>1</v>
      </c>
      <c r="AJ64" s="48">
        <v>11</v>
      </c>
      <c r="AK64" s="48">
        <v>3</v>
      </c>
      <c r="AL64" s="48">
        <v>3</v>
      </c>
      <c r="AM64" s="48">
        <v>0</v>
      </c>
      <c r="AN64" s="48">
        <v>0</v>
      </c>
      <c r="AO64" s="48">
        <v>3</v>
      </c>
    </row>
    <row r="65" spans="1:41" ht="12.75">
      <c r="A65" s="47">
        <v>60</v>
      </c>
      <c r="B65" s="48" t="s">
        <v>190</v>
      </c>
      <c r="C65" s="48" t="s">
        <v>198</v>
      </c>
      <c r="D65" s="48">
        <v>55</v>
      </c>
      <c r="E65" s="48">
        <v>50</v>
      </c>
      <c r="F65" s="48">
        <v>5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2</v>
      </c>
      <c r="M65" s="48">
        <v>1</v>
      </c>
      <c r="N65" s="48">
        <v>1</v>
      </c>
      <c r="O65" s="48">
        <v>2</v>
      </c>
      <c r="P65" s="48">
        <v>0</v>
      </c>
      <c r="Q65" s="48">
        <v>4</v>
      </c>
      <c r="R65" s="48">
        <v>4</v>
      </c>
      <c r="S65" s="48">
        <v>0</v>
      </c>
      <c r="T65" s="48">
        <v>2</v>
      </c>
      <c r="U65" s="48">
        <v>2</v>
      </c>
      <c r="V65" s="48">
        <v>7</v>
      </c>
      <c r="W65" s="48">
        <v>5</v>
      </c>
      <c r="X65" s="48">
        <v>2</v>
      </c>
      <c r="Y65" s="48">
        <v>6</v>
      </c>
      <c r="Z65" s="48">
        <v>1</v>
      </c>
      <c r="AA65" s="48">
        <v>17</v>
      </c>
      <c r="AB65" s="48">
        <v>17</v>
      </c>
      <c r="AC65" s="48">
        <v>0</v>
      </c>
      <c r="AD65" s="48">
        <v>8</v>
      </c>
      <c r="AE65" s="48">
        <v>9</v>
      </c>
      <c r="AF65" s="48">
        <v>21</v>
      </c>
      <c r="AG65" s="48">
        <v>19</v>
      </c>
      <c r="AH65" s="48">
        <v>2</v>
      </c>
      <c r="AI65" s="48">
        <v>5</v>
      </c>
      <c r="AJ65" s="48">
        <v>16</v>
      </c>
      <c r="AK65" s="48">
        <v>4</v>
      </c>
      <c r="AL65" s="48">
        <v>4</v>
      </c>
      <c r="AM65" s="48">
        <v>0</v>
      </c>
      <c r="AN65" s="48">
        <v>0</v>
      </c>
      <c r="AO65" s="48">
        <v>4</v>
      </c>
    </row>
    <row r="66" spans="1:41" ht="12.75">
      <c r="A66" s="47">
        <v>61</v>
      </c>
      <c r="B66" s="48" t="s">
        <v>190</v>
      </c>
      <c r="C66" s="48" t="s">
        <v>199</v>
      </c>
      <c r="D66" s="48">
        <v>17</v>
      </c>
      <c r="E66" s="48">
        <v>15</v>
      </c>
      <c r="F66" s="48">
        <v>2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2</v>
      </c>
      <c r="R66" s="48">
        <v>2</v>
      </c>
      <c r="S66" s="48">
        <v>0</v>
      </c>
      <c r="T66" s="48">
        <v>2</v>
      </c>
      <c r="U66" s="48">
        <v>0</v>
      </c>
      <c r="V66" s="48">
        <v>2</v>
      </c>
      <c r="W66" s="48">
        <v>1</v>
      </c>
      <c r="X66" s="48">
        <v>1</v>
      </c>
      <c r="Y66" s="48">
        <v>1</v>
      </c>
      <c r="Z66" s="48">
        <v>1</v>
      </c>
      <c r="AA66" s="48">
        <v>2</v>
      </c>
      <c r="AB66" s="48">
        <v>2</v>
      </c>
      <c r="AC66" s="48">
        <v>0</v>
      </c>
      <c r="AD66" s="48">
        <v>0</v>
      </c>
      <c r="AE66" s="48">
        <v>2</v>
      </c>
      <c r="AF66" s="48">
        <v>9</v>
      </c>
      <c r="AG66" s="48">
        <v>8</v>
      </c>
      <c r="AH66" s="48">
        <v>1</v>
      </c>
      <c r="AI66" s="48">
        <v>0</v>
      </c>
      <c r="AJ66" s="48">
        <v>9</v>
      </c>
      <c r="AK66" s="48">
        <v>2</v>
      </c>
      <c r="AL66" s="48">
        <v>2</v>
      </c>
      <c r="AM66" s="48">
        <v>0</v>
      </c>
      <c r="AN66" s="48">
        <v>0</v>
      </c>
      <c r="AO66" s="48">
        <v>2</v>
      </c>
    </row>
    <row r="67" spans="1:41" ht="12.75">
      <c r="A67" s="47">
        <v>62</v>
      </c>
      <c r="B67" s="48" t="s">
        <v>200</v>
      </c>
      <c r="C67" s="48" t="s">
        <v>201</v>
      </c>
      <c r="D67" s="48">
        <v>82</v>
      </c>
      <c r="E67" s="48">
        <v>65</v>
      </c>
      <c r="F67" s="48">
        <v>17</v>
      </c>
      <c r="G67" s="48">
        <v>1</v>
      </c>
      <c r="H67" s="48">
        <v>0</v>
      </c>
      <c r="I67" s="48">
        <v>1</v>
      </c>
      <c r="J67" s="48">
        <v>1</v>
      </c>
      <c r="K67" s="48">
        <v>0</v>
      </c>
      <c r="L67" s="48">
        <v>5</v>
      </c>
      <c r="M67" s="48">
        <v>3</v>
      </c>
      <c r="N67" s="48">
        <v>2</v>
      </c>
      <c r="O67" s="48">
        <v>3</v>
      </c>
      <c r="P67" s="48">
        <v>2</v>
      </c>
      <c r="Q67" s="48">
        <v>4</v>
      </c>
      <c r="R67" s="48">
        <v>3</v>
      </c>
      <c r="S67" s="48">
        <v>1</v>
      </c>
      <c r="T67" s="48">
        <v>2</v>
      </c>
      <c r="U67" s="48">
        <v>2</v>
      </c>
      <c r="V67" s="48">
        <v>12</v>
      </c>
      <c r="W67" s="48">
        <v>10</v>
      </c>
      <c r="X67" s="48">
        <v>2</v>
      </c>
      <c r="Y67" s="48">
        <v>8</v>
      </c>
      <c r="Z67" s="48">
        <v>4</v>
      </c>
      <c r="AA67" s="48">
        <v>40</v>
      </c>
      <c r="AB67" s="48">
        <v>32</v>
      </c>
      <c r="AC67" s="48">
        <v>8</v>
      </c>
      <c r="AD67" s="48">
        <v>23</v>
      </c>
      <c r="AE67" s="48">
        <v>17</v>
      </c>
      <c r="AF67" s="48">
        <v>17</v>
      </c>
      <c r="AG67" s="48">
        <v>15</v>
      </c>
      <c r="AH67" s="48">
        <v>2</v>
      </c>
      <c r="AI67" s="48">
        <v>4</v>
      </c>
      <c r="AJ67" s="48">
        <v>13</v>
      </c>
      <c r="AK67" s="48">
        <v>3</v>
      </c>
      <c r="AL67" s="48">
        <v>2</v>
      </c>
      <c r="AM67" s="48">
        <v>1</v>
      </c>
      <c r="AN67" s="48">
        <v>1</v>
      </c>
      <c r="AO67" s="48">
        <v>2</v>
      </c>
    </row>
    <row r="68" spans="1:41" ht="12.75">
      <c r="A68" s="47">
        <v>63</v>
      </c>
      <c r="B68" s="48" t="s">
        <v>202</v>
      </c>
      <c r="C68" s="48" t="s">
        <v>203</v>
      </c>
      <c r="D68" s="48">
        <v>54</v>
      </c>
      <c r="E68" s="48">
        <v>53</v>
      </c>
      <c r="F68" s="48">
        <v>1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3</v>
      </c>
      <c r="M68" s="48">
        <v>3</v>
      </c>
      <c r="N68" s="48">
        <v>0</v>
      </c>
      <c r="O68" s="48">
        <v>2</v>
      </c>
      <c r="P68" s="48">
        <v>1</v>
      </c>
      <c r="Q68" s="48">
        <v>8</v>
      </c>
      <c r="R68" s="48">
        <v>8</v>
      </c>
      <c r="S68" s="48">
        <v>0</v>
      </c>
      <c r="T68" s="48">
        <v>5</v>
      </c>
      <c r="U68" s="48">
        <v>3</v>
      </c>
      <c r="V68" s="48">
        <v>11</v>
      </c>
      <c r="W68" s="48">
        <v>10</v>
      </c>
      <c r="X68" s="48">
        <v>1</v>
      </c>
      <c r="Y68" s="48">
        <v>10</v>
      </c>
      <c r="Z68" s="48">
        <v>1</v>
      </c>
      <c r="AA68" s="48">
        <v>15</v>
      </c>
      <c r="AB68" s="48">
        <v>15</v>
      </c>
      <c r="AC68" s="48">
        <v>0</v>
      </c>
      <c r="AD68" s="48">
        <v>7</v>
      </c>
      <c r="AE68" s="48">
        <v>8</v>
      </c>
      <c r="AF68" s="48">
        <v>15</v>
      </c>
      <c r="AG68" s="48">
        <v>15</v>
      </c>
      <c r="AH68" s="48">
        <v>0</v>
      </c>
      <c r="AI68" s="48">
        <v>1</v>
      </c>
      <c r="AJ68" s="48">
        <v>14</v>
      </c>
      <c r="AK68" s="48">
        <v>2</v>
      </c>
      <c r="AL68" s="48">
        <v>2</v>
      </c>
      <c r="AM68" s="48">
        <v>0</v>
      </c>
      <c r="AN68" s="48">
        <v>0</v>
      </c>
      <c r="AO68" s="48">
        <v>2</v>
      </c>
    </row>
    <row r="69" spans="1:41" ht="12.75">
      <c r="A69" s="47">
        <v>64</v>
      </c>
      <c r="B69" s="48" t="s">
        <v>202</v>
      </c>
      <c r="C69" s="48" t="s">
        <v>204</v>
      </c>
      <c r="D69" s="48">
        <v>28</v>
      </c>
      <c r="E69" s="48">
        <v>27</v>
      </c>
      <c r="F69" s="48">
        <v>1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2</v>
      </c>
      <c r="M69" s="48">
        <v>2</v>
      </c>
      <c r="N69" s="48">
        <v>0</v>
      </c>
      <c r="O69" s="48">
        <v>2</v>
      </c>
      <c r="P69" s="48">
        <v>0</v>
      </c>
      <c r="Q69" s="48">
        <v>3</v>
      </c>
      <c r="R69" s="48">
        <v>2</v>
      </c>
      <c r="S69" s="48">
        <v>1</v>
      </c>
      <c r="T69" s="48">
        <v>3</v>
      </c>
      <c r="U69" s="48">
        <v>0</v>
      </c>
      <c r="V69" s="48">
        <v>4</v>
      </c>
      <c r="W69" s="48">
        <v>4</v>
      </c>
      <c r="X69" s="48">
        <v>0</v>
      </c>
      <c r="Y69" s="48">
        <v>3</v>
      </c>
      <c r="Z69" s="48">
        <v>1</v>
      </c>
      <c r="AA69" s="48">
        <v>11</v>
      </c>
      <c r="AB69" s="48">
        <v>11</v>
      </c>
      <c r="AC69" s="48">
        <v>0</v>
      </c>
      <c r="AD69" s="48">
        <v>6</v>
      </c>
      <c r="AE69" s="48">
        <v>5</v>
      </c>
      <c r="AF69" s="48">
        <v>7</v>
      </c>
      <c r="AG69" s="48">
        <v>7</v>
      </c>
      <c r="AH69" s="48">
        <v>0</v>
      </c>
      <c r="AI69" s="48">
        <v>3</v>
      </c>
      <c r="AJ69" s="48">
        <v>4</v>
      </c>
      <c r="AK69" s="48">
        <v>1</v>
      </c>
      <c r="AL69" s="48">
        <v>1</v>
      </c>
      <c r="AM69" s="48">
        <v>0</v>
      </c>
      <c r="AN69" s="48">
        <v>0</v>
      </c>
      <c r="AO69" s="48">
        <v>1</v>
      </c>
    </row>
    <row r="70" spans="1:41" ht="12.75">
      <c r="A70" s="47">
        <v>65</v>
      </c>
      <c r="B70" s="48" t="s">
        <v>205</v>
      </c>
      <c r="C70" s="48" t="s">
        <v>206</v>
      </c>
      <c r="D70" s="48">
        <v>54</v>
      </c>
      <c r="E70" s="48">
        <v>47</v>
      </c>
      <c r="F70" s="48">
        <v>7</v>
      </c>
      <c r="G70" s="48">
        <v>2</v>
      </c>
      <c r="H70" s="48">
        <v>2</v>
      </c>
      <c r="I70" s="48">
        <v>0</v>
      </c>
      <c r="J70" s="48">
        <v>1</v>
      </c>
      <c r="K70" s="48">
        <v>1</v>
      </c>
      <c r="L70" s="48">
        <v>5</v>
      </c>
      <c r="M70" s="48">
        <v>3</v>
      </c>
      <c r="N70" s="48">
        <v>2</v>
      </c>
      <c r="O70" s="48">
        <v>3</v>
      </c>
      <c r="P70" s="48">
        <v>2</v>
      </c>
      <c r="Q70" s="48">
        <v>4</v>
      </c>
      <c r="R70" s="48">
        <v>4</v>
      </c>
      <c r="S70" s="48">
        <v>0</v>
      </c>
      <c r="T70" s="48">
        <v>4</v>
      </c>
      <c r="U70" s="48">
        <v>0</v>
      </c>
      <c r="V70" s="48">
        <v>13</v>
      </c>
      <c r="W70" s="48">
        <v>12</v>
      </c>
      <c r="X70" s="48">
        <v>1</v>
      </c>
      <c r="Y70" s="48">
        <v>9</v>
      </c>
      <c r="Z70" s="48">
        <v>4</v>
      </c>
      <c r="AA70" s="48">
        <v>14</v>
      </c>
      <c r="AB70" s="48">
        <v>13</v>
      </c>
      <c r="AC70" s="48">
        <v>1</v>
      </c>
      <c r="AD70" s="48">
        <v>8</v>
      </c>
      <c r="AE70" s="48">
        <v>6</v>
      </c>
      <c r="AF70" s="48">
        <v>15</v>
      </c>
      <c r="AG70" s="48">
        <v>12</v>
      </c>
      <c r="AH70" s="48">
        <v>3</v>
      </c>
      <c r="AI70" s="48">
        <v>5</v>
      </c>
      <c r="AJ70" s="48">
        <v>10</v>
      </c>
      <c r="AK70" s="48">
        <v>1</v>
      </c>
      <c r="AL70" s="48">
        <v>1</v>
      </c>
      <c r="AM70" s="48">
        <v>0</v>
      </c>
      <c r="AN70" s="48">
        <v>0</v>
      </c>
      <c r="AO70" s="48">
        <v>1</v>
      </c>
    </row>
    <row r="71" spans="1:41" ht="12.75">
      <c r="A71" s="47">
        <v>66</v>
      </c>
      <c r="B71" s="48" t="s">
        <v>207</v>
      </c>
      <c r="C71" s="48" t="s">
        <v>208</v>
      </c>
      <c r="D71" s="48">
        <v>32</v>
      </c>
      <c r="E71" s="48">
        <v>27</v>
      </c>
      <c r="F71" s="48">
        <v>5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1</v>
      </c>
      <c r="R71" s="48">
        <v>1</v>
      </c>
      <c r="S71" s="48">
        <v>0</v>
      </c>
      <c r="T71" s="48">
        <v>1</v>
      </c>
      <c r="U71" s="48">
        <v>0</v>
      </c>
      <c r="V71" s="48">
        <v>5</v>
      </c>
      <c r="W71" s="48">
        <v>5</v>
      </c>
      <c r="X71" s="48">
        <v>0</v>
      </c>
      <c r="Y71" s="48">
        <v>2</v>
      </c>
      <c r="Z71" s="48">
        <v>3</v>
      </c>
      <c r="AA71" s="48">
        <v>10</v>
      </c>
      <c r="AB71" s="48">
        <v>8</v>
      </c>
      <c r="AC71" s="48">
        <v>2</v>
      </c>
      <c r="AD71" s="48">
        <v>5</v>
      </c>
      <c r="AE71" s="48">
        <v>5</v>
      </c>
      <c r="AF71" s="48">
        <v>11</v>
      </c>
      <c r="AG71" s="48">
        <v>9</v>
      </c>
      <c r="AH71" s="48">
        <v>2</v>
      </c>
      <c r="AI71" s="48">
        <v>1</v>
      </c>
      <c r="AJ71" s="48">
        <v>10</v>
      </c>
      <c r="AK71" s="48">
        <v>5</v>
      </c>
      <c r="AL71" s="48">
        <v>4</v>
      </c>
      <c r="AM71" s="48">
        <v>1</v>
      </c>
      <c r="AN71" s="48">
        <v>0</v>
      </c>
      <c r="AO71" s="48">
        <v>5</v>
      </c>
    </row>
    <row r="72" spans="1:41" ht="12.75">
      <c r="A72" s="47">
        <v>67</v>
      </c>
      <c r="B72" s="48" t="s">
        <v>207</v>
      </c>
      <c r="C72" s="48" t="s">
        <v>209</v>
      </c>
      <c r="D72" s="48">
        <v>28</v>
      </c>
      <c r="E72" s="48">
        <v>16</v>
      </c>
      <c r="F72" s="48">
        <v>12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3</v>
      </c>
      <c r="R72" s="48">
        <v>2</v>
      </c>
      <c r="S72" s="48">
        <v>1</v>
      </c>
      <c r="T72" s="48">
        <v>1</v>
      </c>
      <c r="U72" s="48">
        <v>2</v>
      </c>
      <c r="V72" s="48">
        <v>6</v>
      </c>
      <c r="W72" s="48">
        <v>1</v>
      </c>
      <c r="X72" s="48">
        <v>5</v>
      </c>
      <c r="Y72" s="48">
        <v>3</v>
      </c>
      <c r="Z72" s="48">
        <v>3</v>
      </c>
      <c r="AA72" s="48">
        <v>5</v>
      </c>
      <c r="AB72" s="48">
        <v>2</v>
      </c>
      <c r="AC72" s="48">
        <v>3</v>
      </c>
      <c r="AD72" s="48">
        <v>2</v>
      </c>
      <c r="AE72" s="48">
        <v>3</v>
      </c>
      <c r="AF72" s="48">
        <v>12</v>
      </c>
      <c r="AG72" s="48">
        <v>9</v>
      </c>
      <c r="AH72" s="48">
        <v>3</v>
      </c>
      <c r="AI72" s="48">
        <v>4</v>
      </c>
      <c r="AJ72" s="48">
        <v>8</v>
      </c>
      <c r="AK72" s="48">
        <v>2</v>
      </c>
      <c r="AL72" s="48">
        <v>2</v>
      </c>
      <c r="AM72" s="48">
        <v>0</v>
      </c>
      <c r="AN72" s="48">
        <v>1</v>
      </c>
      <c r="AO72" s="48">
        <v>1</v>
      </c>
    </row>
    <row r="73" spans="1:41" ht="12.75">
      <c r="A73" s="47">
        <v>68</v>
      </c>
      <c r="B73" s="48" t="s">
        <v>207</v>
      </c>
      <c r="C73" s="48" t="s">
        <v>210</v>
      </c>
      <c r="D73" s="48">
        <v>58</v>
      </c>
      <c r="E73" s="48">
        <v>48</v>
      </c>
      <c r="F73" s="48">
        <v>10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1</v>
      </c>
      <c r="M73" s="48">
        <v>1</v>
      </c>
      <c r="N73" s="48">
        <v>0</v>
      </c>
      <c r="O73" s="48">
        <v>0</v>
      </c>
      <c r="P73" s="48">
        <v>1</v>
      </c>
      <c r="Q73" s="48">
        <v>5</v>
      </c>
      <c r="R73" s="48">
        <v>4</v>
      </c>
      <c r="S73" s="48">
        <v>1</v>
      </c>
      <c r="T73" s="48">
        <v>3</v>
      </c>
      <c r="U73" s="48">
        <v>2</v>
      </c>
      <c r="V73" s="48">
        <v>8</v>
      </c>
      <c r="W73" s="48">
        <v>6</v>
      </c>
      <c r="X73" s="48">
        <v>2</v>
      </c>
      <c r="Y73" s="48">
        <v>5</v>
      </c>
      <c r="Z73" s="48">
        <v>3</v>
      </c>
      <c r="AA73" s="48">
        <v>19</v>
      </c>
      <c r="AB73" s="48">
        <v>16</v>
      </c>
      <c r="AC73" s="48">
        <v>3</v>
      </c>
      <c r="AD73" s="48">
        <v>9</v>
      </c>
      <c r="AE73" s="48">
        <v>10</v>
      </c>
      <c r="AF73" s="48">
        <v>19</v>
      </c>
      <c r="AG73" s="48">
        <v>17</v>
      </c>
      <c r="AH73" s="48">
        <v>2</v>
      </c>
      <c r="AI73" s="48">
        <v>3</v>
      </c>
      <c r="AJ73" s="48">
        <v>16</v>
      </c>
      <c r="AK73" s="48">
        <v>6</v>
      </c>
      <c r="AL73" s="48">
        <v>4</v>
      </c>
      <c r="AM73" s="48">
        <v>2</v>
      </c>
      <c r="AN73" s="48">
        <v>1</v>
      </c>
      <c r="AO73" s="48">
        <v>5</v>
      </c>
    </row>
    <row r="74" spans="1:41" ht="12.75">
      <c r="A74" s="47">
        <v>69</v>
      </c>
      <c r="B74" s="48" t="s">
        <v>207</v>
      </c>
      <c r="C74" s="48" t="s">
        <v>211</v>
      </c>
      <c r="D74" s="48">
        <v>15</v>
      </c>
      <c r="E74" s="48">
        <v>12</v>
      </c>
      <c r="F74" s="48">
        <v>3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2</v>
      </c>
      <c r="M74" s="48">
        <v>1</v>
      </c>
      <c r="N74" s="48">
        <v>1</v>
      </c>
      <c r="O74" s="48">
        <v>2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4</v>
      </c>
      <c r="W74" s="48">
        <v>2</v>
      </c>
      <c r="X74" s="48">
        <v>2</v>
      </c>
      <c r="Y74" s="48">
        <v>2</v>
      </c>
      <c r="Z74" s="48">
        <v>2</v>
      </c>
      <c r="AA74" s="48">
        <v>5</v>
      </c>
      <c r="AB74" s="48">
        <v>5</v>
      </c>
      <c r="AC74" s="48">
        <v>0</v>
      </c>
      <c r="AD74" s="48">
        <v>1</v>
      </c>
      <c r="AE74" s="48">
        <v>4</v>
      </c>
      <c r="AF74" s="48">
        <v>4</v>
      </c>
      <c r="AG74" s="48">
        <v>4</v>
      </c>
      <c r="AH74" s="48">
        <v>0</v>
      </c>
      <c r="AI74" s="48">
        <v>0</v>
      </c>
      <c r="AJ74" s="48">
        <v>4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</row>
    <row r="75" spans="1:41" ht="12.75">
      <c r="A75" s="47">
        <v>70</v>
      </c>
      <c r="B75" s="48" t="s">
        <v>207</v>
      </c>
      <c r="C75" s="48" t="s">
        <v>212</v>
      </c>
      <c r="D75" s="48">
        <v>34</v>
      </c>
      <c r="E75" s="48">
        <v>27</v>
      </c>
      <c r="F75" s="48">
        <v>7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2</v>
      </c>
      <c r="M75" s="48">
        <v>2</v>
      </c>
      <c r="N75" s="48">
        <v>0</v>
      </c>
      <c r="O75" s="48">
        <v>2</v>
      </c>
      <c r="P75" s="48">
        <v>0</v>
      </c>
      <c r="Q75" s="48">
        <v>1</v>
      </c>
      <c r="R75" s="48">
        <v>1</v>
      </c>
      <c r="S75" s="48">
        <v>0</v>
      </c>
      <c r="T75" s="48">
        <v>1</v>
      </c>
      <c r="U75" s="48">
        <v>0</v>
      </c>
      <c r="V75" s="48">
        <v>7</v>
      </c>
      <c r="W75" s="48">
        <v>7</v>
      </c>
      <c r="X75" s="48">
        <v>0</v>
      </c>
      <c r="Y75" s="48">
        <v>6</v>
      </c>
      <c r="Z75" s="48">
        <v>1</v>
      </c>
      <c r="AA75" s="48">
        <v>13</v>
      </c>
      <c r="AB75" s="48">
        <v>12</v>
      </c>
      <c r="AC75" s="48">
        <v>1</v>
      </c>
      <c r="AD75" s="48">
        <v>4</v>
      </c>
      <c r="AE75" s="48">
        <v>9</v>
      </c>
      <c r="AF75" s="48">
        <v>6</v>
      </c>
      <c r="AG75" s="48">
        <v>5</v>
      </c>
      <c r="AH75" s="48">
        <v>1</v>
      </c>
      <c r="AI75" s="48">
        <v>0</v>
      </c>
      <c r="AJ75" s="48">
        <v>6</v>
      </c>
      <c r="AK75" s="48">
        <v>5</v>
      </c>
      <c r="AL75" s="48">
        <v>0</v>
      </c>
      <c r="AM75" s="48">
        <v>5</v>
      </c>
      <c r="AN75" s="48">
        <v>0</v>
      </c>
      <c r="AO75" s="48">
        <v>5</v>
      </c>
    </row>
    <row r="76" spans="1:41" ht="12.75">
      <c r="A76" s="47">
        <v>71</v>
      </c>
      <c r="B76" s="48" t="s">
        <v>213</v>
      </c>
      <c r="C76" s="48" t="s">
        <v>214</v>
      </c>
      <c r="D76" s="48">
        <v>44</v>
      </c>
      <c r="E76" s="48">
        <v>35</v>
      </c>
      <c r="F76" s="48">
        <v>9</v>
      </c>
      <c r="G76" s="48">
        <v>1</v>
      </c>
      <c r="H76" s="48">
        <v>0</v>
      </c>
      <c r="I76" s="48">
        <v>1</v>
      </c>
      <c r="J76" s="48">
        <v>1</v>
      </c>
      <c r="K76" s="48">
        <v>0</v>
      </c>
      <c r="L76" s="48">
        <v>5</v>
      </c>
      <c r="M76" s="48">
        <v>4</v>
      </c>
      <c r="N76" s="48">
        <v>1</v>
      </c>
      <c r="O76" s="48">
        <v>4</v>
      </c>
      <c r="P76" s="48">
        <v>1</v>
      </c>
      <c r="Q76" s="48">
        <v>2</v>
      </c>
      <c r="R76" s="48">
        <v>1</v>
      </c>
      <c r="S76" s="48">
        <v>1</v>
      </c>
      <c r="T76" s="48">
        <v>2</v>
      </c>
      <c r="U76" s="48">
        <v>0</v>
      </c>
      <c r="V76" s="48">
        <v>6</v>
      </c>
      <c r="W76" s="48">
        <v>5</v>
      </c>
      <c r="X76" s="48">
        <v>1</v>
      </c>
      <c r="Y76" s="48">
        <v>3</v>
      </c>
      <c r="Z76" s="48">
        <v>3</v>
      </c>
      <c r="AA76" s="48">
        <v>15</v>
      </c>
      <c r="AB76" s="48">
        <v>13</v>
      </c>
      <c r="AC76" s="48">
        <v>2</v>
      </c>
      <c r="AD76" s="48">
        <v>4</v>
      </c>
      <c r="AE76" s="48">
        <v>11</v>
      </c>
      <c r="AF76" s="48">
        <v>12</v>
      </c>
      <c r="AG76" s="48">
        <v>9</v>
      </c>
      <c r="AH76" s="48">
        <v>3</v>
      </c>
      <c r="AI76" s="48">
        <v>1</v>
      </c>
      <c r="AJ76" s="48">
        <v>11</v>
      </c>
      <c r="AK76" s="48">
        <v>3</v>
      </c>
      <c r="AL76" s="48">
        <v>3</v>
      </c>
      <c r="AM76" s="48">
        <v>0</v>
      </c>
      <c r="AN76" s="48">
        <v>0</v>
      </c>
      <c r="AO76" s="48">
        <v>3</v>
      </c>
    </row>
    <row r="77" spans="1:41" ht="12.75">
      <c r="A77" s="47">
        <v>72</v>
      </c>
      <c r="B77" s="48" t="s">
        <v>213</v>
      </c>
      <c r="C77" s="48" t="s">
        <v>215</v>
      </c>
      <c r="D77" s="48">
        <v>52</v>
      </c>
      <c r="E77" s="48">
        <v>43</v>
      </c>
      <c r="F77" s="48">
        <v>9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1</v>
      </c>
      <c r="M77" s="48">
        <v>1</v>
      </c>
      <c r="N77" s="48">
        <v>0</v>
      </c>
      <c r="O77" s="48">
        <v>1</v>
      </c>
      <c r="P77" s="48">
        <v>0</v>
      </c>
      <c r="Q77" s="48">
        <v>4</v>
      </c>
      <c r="R77" s="48">
        <v>2</v>
      </c>
      <c r="S77" s="48">
        <v>2</v>
      </c>
      <c r="T77" s="48">
        <v>3</v>
      </c>
      <c r="U77" s="48">
        <v>1</v>
      </c>
      <c r="V77" s="48">
        <v>12</v>
      </c>
      <c r="W77" s="48">
        <v>11</v>
      </c>
      <c r="X77" s="48">
        <v>1</v>
      </c>
      <c r="Y77" s="48">
        <v>7</v>
      </c>
      <c r="Z77" s="48">
        <v>5</v>
      </c>
      <c r="AA77" s="48">
        <v>15</v>
      </c>
      <c r="AB77" s="48">
        <v>10</v>
      </c>
      <c r="AC77" s="48">
        <v>5</v>
      </c>
      <c r="AD77" s="48">
        <v>7</v>
      </c>
      <c r="AE77" s="48">
        <v>8</v>
      </c>
      <c r="AF77" s="48">
        <v>16</v>
      </c>
      <c r="AG77" s="48">
        <v>15</v>
      </c>
      <c r="AH77" s="48">
        <v>1</v>
      </c>
      <c r="AI77" s="48">
        <v>1</v>
      </c>
      <c r="AJ77" s="48">
        <v>15</v>
      </c>
      <c r="AK77" s="48">
        <v>4</v>
      </c>
      <c r="AL77" s="48">
        <v>4</v>
      </c>
      <c r="AM77" s="48">
        <v>0</v>
      </c>
      <c r="AN77" s="48">
        <v>0</v>
      </c>
      <c r="AO77" s="48">
        <v>4</v>
      </c>
    </row>
    <row r="78" spans="1:41" ht="12.75">
      <c r="A78" s="47">
        <v>73</v>
      </c>
      <c r="B78" s="48" t="s">
        <v>216</v>
      </c>
      <c r="C78" s="48" t="s">
        <v>217</v>
      </c>
      <c r="D78" s="48">
        <v>15</v>
      </c>
      <c r="E78" s="48">
        <v>15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1</v>
      </c>
      <c r="M78" s="48">
        <v>1</v>
      </c>
      <c r="N78" s="48">
        <v>0</v>
      </c>
      <c r="O78" s="48">
        <v>1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4</v>
      </c>
      <c r="W78" s="48">
        <v>4</v>
      </c>
      <c r="X78" s="48">
        <v>0</v>
      </c>
      <c r="Y78" s="48">
        <v>4</v>
      </c>
      <c r="Z78" s="48">
        <v>0</v>
      </c>
      <c r="AA78" s="48">
        <v>2</v>
      </c>
      <c r="AB78" s="48">
        <v>2</v>
      </c>
      <c r="AC78" s="48">
        <v>0</v>
      </c>
      <c r="AD78" s="48">
        <v>1</v>
      </c>
      <c r="AE78" s="48">
        <v>1</v>
      </c>
      <c r="AF78" s="48">
        <v>7</v>
      </c>
      <c r="AG78" s="48">
        <v>7</v>
      </c>
      <c r="AH78" s="48">
        <v>0</v>
      </c>
      <c r="AI78" s="48">
        <v>1</v>
      </c>
      <c r="AJ78" s="48">
        <v>6</v>
      </c>
      <c r="AK78" s="48">
        <v>1</v>
      </c>
      <c r="AL78" s="48">
        <v>1</v>
      </c>
      <c r="AM78" s="48">
        <v>0</v>
      </c>
      <c r="AN78" s="48">
        <v>0</v>
      </c>
      <c r="AO78" s="48">
        <v>1</v>
      </c>
    </row>
    <row r="79" spans="1:41" ht="12.75">
      <c r="A79" s="47">
        <v>74</v>
      </c>
      <c r="B79" s="48" t="s">
        <v>216</v>
      </c>
      <c r="C79" s="48" t="s">
        <v>218</v>
      </c>
      <c r="D79" s="48">
        <v>165</v>
      </c>
      <c r="E79" s="48">
        <v>159</v>
      </c>
      <c r="F79" s="48">
        <v>6</v>
      </c>
      <c r="G79" s="48">
        <v>1</v>
      </c>
      <c r="H79" s="48">
        <v>1</v>
      </c>
      <c r="I79" s="48">
        <v>0</v>
      </c>
      <c r="J79" s="48">
        <v>0</v>
      </c>
      <c r="K79" s="48">
        <v>1</v>
      </c>
      <c r="L79" s="48">
        <v>17</v>
      </c>
      <c r="M79" s="48">
        <v>17</v>
      </c>
      <c r="N79" s="48">
        <v>0</v>
      </c>
      <c r="O79" s="48">
        <v>12</v>
      </c>
      <c r="P79" s="48">
        <v>5</v>
      </c>
      <c r="Q79" s="48">
        <v>8</v>
      </c>
      <c r="R79" s="48">
        <v>8</v>
      </c>
      <c r="S79" s="48">
        <v>0</v>
      </c>
      <c r="T79" s="48">
        <v>4</v>
      </c>
      <c r="U79" s="48">
        <v>4</v>
      </c>
      <c r="V79" s="48">
        <v>29</v>
      </c>
      <c r="W79" s="48">
        <v>28</v>
      </c>
      <c r="X79" s="48">
        <v>1</v>
      </c>
      <c r="Y79" s="48">
        <v>18</v>
      </c>
      <c r="Z79" s="48">
        <v>11</v>
      </c>
      <c r="AA79" s="48">
        <v>44</v>
      </c>
      <c r="AB79" s="48">
        <v>41</v>
      </c>
      <c r="AC79" s="48">
        <v>3</v>
      </c>
      <c r="AD79" s="48">
        <v>15</v>
      </c>
      <c r="AE79" s="48">
        <v>29</v>
      </c>
      <c r="AF79" s="48">
        <v>51</v>
      </c>
      <c r="AG79" s="48">
        <v>49</v>
      </c>
      <c r="AH79" s="48">
        <v>2</v>
      </c>
      <c r="AI79" s="48">
        <v>9</v>
      </c>
      <c r="AJ79" s="48">
        <v>42</v>
      </c>
      <c r="AK79" s="48">
        <v>15</v>
      </c>
      <c r="AL79" s="48">
        <v>15</v>
      </c>
      <c r="AM79" s="48">
        <v>0</v>
      </c>
      <c r="AN79" s="48">
        <v>1</v>
      </c>
      <c r="AO79" s="48">
        <v>14</v>
      </c>
    </row>
    <row r="80" spans="1:41" ht="12.75">
      <c r="A80" s="47">
        <v>75</v>
      </c>
      <c r="B80" s="48" t="s">
        <v>216</v>
      </c>
      <c r="C80" s="48" t="s">
        <v>219</v>
      </c>
      <c r="D80" s="48">
        <v>15</v>
      </c>
      <c r="E80" s="48">
        <v>12</v>
      </c>
      <c r="F80" s="48">
        <v>3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1</v>
      </c>
      <c r="R80" s="48">
        <v>1</v>
      </c>
      <c r="S80" s="48">
        <v>0</v>
      </c>
      <c r="T80" s="48">
        <v>1</v>
      </c>
      <c r="U80" s="48">
        <v>0</v>
      </c>
      <c r="V80" s="48">
        <v>3</v>
      </c>
      <c r="W80" s="48">
        <v>3</v>
      </c>
      <c r="X80" s="48">
        <v>0</v>
      </c>
      <c r="Y80" s="48">
        <v>2</v>
      </c>
      <c r="Z80" s="48">
        <v>1</v>
      </c>
      <c r="AA80" s="48">
        <v>9</v>
      </c>
      <c r="AB80" s="48">
        <v>6</v>
      </c>
      <c r="AC80" s="48">
        <v>3</v>
      </c>
      <c r="AD80" s="48">
        <v>5</v>
      </c>
      <c r="AE80" s="48">
        <v>4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2</v>
      </c>
      <c r="AL80" s="48">
        <v>2</v>
      </c>
      <c r="AM80" s="48">
        <v>0</v>
      </c>
      <c r="AN80" s="48">
        <v>0</v>
      </c>
      <c r="AO80" s="48">
        <v>2</v>
      </c>
    </row>
    <row r="81" spans="1:41" ht="12.75">
      <c r="A81" s="47">
        <v>76</v>
      </c>
      <c r="B81" s="48" t="s">
        <v>220</v>
      </c>
      <c r="C81" s="48" t="s">
        <v>221</v>
      </c>
      <c r="D81" s="48">
        <v>376</v>
      </c>
      <c r="E81" s="48">
        <v>288</v>
      </c>
      <c r="F81" s="48">
        <v>88</v>
      </c>
      <c r="G81" s="48">
        <v>4</v>
      </c>
      <c r="H81" s="48">
        <v>4</v>
      </c>
      <c r="I81" s="48">
        <v>0</v>
      </c>
      <c r="J81" s="48">
        <v>3</v>
      </c>
      <c r="K81" s="48">
        <v>1</v>
      </c>
      <c r="L81" s="48">
        <v>24</v>
      </c>
      <c r="M81" s="48">
        <v>19</v>
      </c>
      <c r="N81" s="48">
        <v>5</v>
      </c>
      <c r="O81" s="48">
        <v>18</v>
      </c>
      <c r="P81" s="48">
        <v>6</v>
      </c>
      <c r="Q81" s="48">
        <v>45</v>
      </c>
      <c r="R81" s="48">
        <v>34</v>
      </c>
      <c r="S81" s="48">
        <v>11</v>
      </c>
      <c r="T81" s="48">
        <v>33</v>
      </c>
      <c r="U81" s="48">
        <v>12</v>
      </c>
      <c r="V81" s="48">
        <v>63</v>
      </c>
      <c r="W81" s="48">
        <v>49</v>
      </c>
      <c r="X81" s="48">
        <v>14</v>
      </c>
      <c r="Y81" s="48">
        <v>35</v>
      </c>
      <c r="Z81" s="48">
        <v>28</v>
      </c>
      <c r="AA81" s="48">
        <v>103</v>
      </c>
      <c r="AB81" s="48">
        <v>79</v>
      </c>
      <c r="AC81" s="48">
        <v>24</v>
      </c>
      <c r="AD81" s="48">
        <v>32</v>
      </c>
      <c r="AE81" s="48">
        <v>71</v>
      </c>
      <c r="AF81" s="48">
        <v>117</v>
      </c>
      <c r="AG81" s="48">
        <v>88</v>
      </c>
      <c r="AH81" s="48">
        <v>29</v>
      </c>
      <c r="AI81" s="48">
        <v>24</v>
      </c>
      <c r="AJ81" s="48">
        <v>93</v>
      </c>
      <c r="AK81" s="48">
        <v>20</v>
      </c>
      <c r="AL81" s="48">
        <v>15</v>
      </c>
      <c r="AM81" s="48">
        <v>5</v>
      </c>
      <c r="AN81" s="48">
        <v>1</v>
      </c>
      <c r="AO81" s="48">
        <v>19</v>
      </c>
    </row>
    <row r="82" spans="1:41" ht="12.75">
      <c r="A82" s="47">
        <v>77</v>
      </c>
      <c r="B82" s="48" t="s">
        <v>222</v>
      </c>
      <c r="C82" s="48" t="s">
        <v>223</v>
      </c>
      <c r="D82" s="48">
        <v>44</v>
      </c>
      <c r="E82" s="48">
        <v>28</v>
      </c>
      <c r="F82" s="48">
        <v>16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4</v>
      </c>
      <c r="R82" s="48">
        <v>2</v>
      </c>
      <c r="S82" s="48">
        <v>2</v>
      </c>
      <c r="T82" s="48">
        <v>2</v>
      </c>
      <c r="U82" s="48">
        <v>2</v>
      </c>
      <c r="V82" s="48">
        <v>10</v>
      </c>
      <c r="W82" s="48">
        <v>7</v>
      </c>
      <c r="X82" s="48">
        <v>3</v>
      </c>
      <c r="Y82" s="48">
        <v>6</v>
      </c>
      <c r="Z82" s="48">
        <v>4</v>
      </c>
      <c r="AA82" s="48">
        <v>16</v>
      </c>
      <c r="AB82" s="48">
        <v>12</v>
      </c>
      <c r="AC82" s="48">
        <v>4</v>
      </c>
      <c r="AD82" s="48">
        <v>4</v>
      </c>
      <c r="AE82" s="48">
        <v>12</v>
      </c>
      <c r="AF82" s="48">
        <v>11</v>
      </c>
      <c r="AG82" s="48">
        <v>7</v>
      </c>
      <c r="AH82" s="48">
        <v>4</v>
      </c>
      <c r="AI82" s="48">
        <v>1</v>
      </c>
      <c r="AJ82" s="48">
        <v>10</v>
      </c>
      <c r="AK82" s="48">
        <v>3</v>
      </c>
      <c r="AL82" s="48">
        <v>0</v>
      </c>
      <c r="AM82" s="48">
        <v>3</v>
      </c>
      <c r="AN82" s="48">
        <v>0</v>
      </c>
      <c r="AO82" s="48">
        <v>3</v>
      </c>
    </row>
    <row r="83" spans="1:41" ht="12.75">
      <c r="A83" s="47">
        <v>78</v>
      </c>
      <c r="B83" s="48" t="s">
        <v>224</v>
      </c>
      <c r="C83" s="48" t="s">
        <v>225</v>
      </c>
      <c r="D83" s="48">
        <v>123</v>
      </c>
      <c r="E83" s="48">
        <v>100</v>
      </c>
      <c r="F83" s="48">
        <v>23</v>
      </c>
      <c r="G83" s="48">
        <v>1</v>
      </c>
      <c r="H83" s="48">
        <v>1</v>
      </c>
      <c r="I83" s="48">
        <v>0</v>
      </c>
      <c r="J83" s="48">
        <v>0</v>
      </c>
      <c r="K83" s="48">
        <v>1</v>
      </c>
      <c r="L83" s="48">
        <v>3</v>
      </c>
      <c r="M83" s="48">
        <v>2</v>
      </c>
      <c r="N83" s="48">
        <v>1</v>
      </c>
      <c r="O83" s="48">
        <v>2</v>
      </c>
      <c r="P83" s="48">
        <v>1</v>
      </c>
      <c r="Q83" s="48">
        <v>6</v>
      </c>
      <c r="R83" s="48">
        <v>5</v>
      </c>
      <c r="S83" s="48">
        <v>1</v>
      </c>
      <c r="T83" s="48">
        <v>3</v>
      </c>
      <c r="U83" s="48">
        <v>3</v>
      </c>
      <c r="V83" s="48">
        <v>16</v>
      </c>
      <c r="W83" s="48">
        <v>14</v>
      </c>
      <c r="X83" s="48">
        <v>2</v>
      </c>
      <c r="Y83" s="48">
        <v>13</v>
      </c>
      <c r="Z83" s="48">
        <v>3</v>
      </c>
      <c r="AA83" s="48">
        <v>51</v>
      </c>
      <c r="AB83" s="48">
        <v>41</v>
      </c>
      <c r="AC83" s="48">
        <v>10</v>
      </c>
      <c r="AD83" s="48">
        <v>20</v>
      </c>
      <c r="AE83" s="48">
        <v>31</v>
      </c>
      <c r="AF83" s="48">
        <v>33</v>
      </c>
      <c r="AG83" s="48">
        <v>27</v>
      </c>
      <c r="AH83" s="48">
        <v>6</v>
      </c>
      <c r="AI83" s="48">
        <v>3</v>
      </c>
      <c r="AJ83" s="48">
        <v>30</v>
      </c>
      <c r="AK83" s="48">
        <v>13</v>
      </c>
      <c r="AL83" s="48">
        <v>10</v>
      </c>
      <c r="AM83" s="48">
        <v>3</v>
      </c>
      <c r="AN83" s="48">
        <v>1</v>
      </c>
      <c r="AO83" s="48">
        <v>12</v>
      </c>
    </row>
    <row r="84" spans="1:41" s="96" customFormat="1" ht="15">
      <c r="A84" s="272" t="s">
        <v>226</v>
      </c>
      <c r="B84" s="273"/>
      <c r="C84" s="50" t="s">
        <v>283</v>
      </c>
      <c r="D84" s="95">
        <f>SUM(D6:D83)</f>
        <v>5472</v>
      </c>
      <c r="E84" s="95">
        <f>SUM(E6:E83)</f>
        <v>4203</v>
      </c>
      <c r="F84" s="95">
        <f>SUM(F6:F83)</f>
        <v>1269</v>
      </c>
      <c r="G84" s="95">
        <v>36</v>
      </c>
      <c r="H84" s="95">
        <v>29</v>
      </c>
      <c r="I84" s="95">
        <v>7</v>
      </c>
      <c r="J84" s="95">
        <v>22</v>
      </c>
      <c r="K84" s="95">
        <v>14</v>
      </c>
      <c r="L84" s="95">
        <v>286</v>
      </c>
      <c r="M84" s="95">
        <v>221</v>
      </c>
      <c r="N84" s="95">
        <v>65</v>
      </c>
      <c r="O84" s="95">
        <v>209</v>
      </c>
      <c r="P84" s="95">
        <v>77</v>
      </c>
      <c r="Q84" s="95">
        <v>531</v>
      </c>
      <c r="R84" s="95">
        <v>394</v>
      </c>
      <c r="S84" s="95">
        <v>137</v>
      </c>
      <c r="T84" s="95">
        <f>SUM(T6:T83)</f>
        <v>358</v>
      </c>
      <c r="U84" s="95">
        <f>SUM(U6:U83)</f>
        <v>173</v>
      </c>
      <c r="V84" s="95">
        <f>SUM(V6:V83)</f>
        <v>1030</v>
      </c>
      <c r="W84" s="95">
        <v>790</v>
      </c>
      <c r="X84" s="95">
        <v>240</v>
      </c>
      <c r="Y84" s="95">
        <v>634</v>
      </c>
      <c r="Z84" s="95">
        <v>396</v>
      </c>
      <c r="AA84" s="95">
        <f>SUM(AA6:AA83)</f>
        <v>1642</v>
      </c>
      <c r="AB84" s="95">
        <v>1261</v>
      </c>
      <c r="AC84" s="95">
        <f>SUM(AC6:AC83)</f>
        <v>381</v>
      </c>
      <c r="AD84" s="95">
        <f>SUM(AD6:AD83)</f>
        <v>633</v>
      </c>
      <c r="AE84" s="95">
        <f>SUM(AE6:AE83)</f>
        <v>1009</v>
      </c>
      <c r="AF84" s="95">
        <v>1545</v>
      </c>
      <c r="AG84" s="95">
        <v>1171</v>
      </c>
      <c r="AH84" s="95">
        <v>374</v>
      </c>
      <c r="AI84" s="95">
        <v>229</v>
      </c>
      <c r="AJ84" s="95">
        <v>1316</v>
      </c>
      <c r="AK84" s="95">
        <v>402</v>
      </c>
      <c r="AL84" s="95">
        <v>337</v>
      </c>
      <c r="AM84" s="95">
        <v>65</v>
      </c>
      <c r="AN84" s="95">
        <v>37</v>
      </c>
      <c r="AO84" s="95">
        <v>365</v>
      </c>
    </row>
    <row r="85" spans="1:41" ht="10.5" customHeight="1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</row>
    <row r="86" spans="1:41" ht="12.75">
      <c r="A86" s="97">
        <v>1</v>
      </c>
      <c r="B86" s="98" t="s">
        <v>118</v>
      </c>
      <c r="C86" s="98" t="s">
        <v>227</v>
      </c>
      <c r="D86" s="98">
        <v>11</v>
      </c>
      <c r="E86" s="98">
        <v>8</v>
      </c>
      <c r="F86" s="98">
        <v>3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4</v>
      </c>
      <c r="M86" s="98">
        <v>4</v>
      </c>
      <c r="N86" s="98">
        <v>0</v>
      </c>
      <c r="O86" s="98">
        <v>3</v>
      </c>
      <c r="P86" s="98">
        <v>1</v>
      </c>
      <c r="Q86" s="98">
        <v>4</v>
      </c>
      <c r="R86" s="98">
        <v>1</v>
      </c>
      <c r="S86" s="98">
        <v>3</v>
      </c>
      <c r="T86" s="98">
        <v>1</v>
      </c>
      <c r="U86" s="98">
        <v>3</v>
      </c>
      <c r="V86" s="98">
        <v>3</v>
      </c>
      <c r="W86" s="98">
        <v>3</v>
      </c>
      <c r="X86" s="98">
        <v>0</v>
      </c>
      <c r="Y86" s="98">
        <v>2</v>
      </c>
      <c r="Z86" s="98">
        <v>1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8">
        <v>0</v>
      </c>
      <c r="AN86" s="98">
        <v>0</v>
      </c>
      <c r="AO86" s="98">
        <v>0</v>
      </c>
    </row>
    <row r="87" spans="1:41" ht="12.75">
      <c r="A87" s="99">
        <v>2</v>
      </c>
      <c r="B87" s="100" t="s">
        <v>228</v>
      </c>
      <c r="C87" s="100" t="s">
        <v>229</v>
      </c>
      <c r="D87" s="100">
        <v>255</v>
      </c>
      <c r="E87" s="100">
        <v>153</v>
      </c>
      <c r="F87" s="100">
        <v>102</v>
      </c>
      <c r="G87" s="100">
        <v>19</v>
      </c>
      <c r="H87" s="100">
        <v>12</v>
      </c>
      <c r="I87" s="100">
        <v>7</v>
      </c>
      <c r="J87" s="100">
        <v>11</v>
      </c>
      <c r="K87" s="100">
        <v>8</v>
      </c>
      <c r="L87" s="100">
        <v>91</v>
      </c>
      <c r="M87" s="100">
        <v>54</v>
      </c>
      <c r="N87" s="100">
        <v>37</v>
      </c>
      <c r="O87" s="100">
        <v>63</v>
      </c>
      <c r="P87" s="100">
        <v>28</v>
      </c>
      <c r="Q87" s="100">
        <v>53</v>
      </c>
      <c r="R87" s="100">
        <v>31</v>
      </c>
      <c r="S87" s="100">
        <v>22</v>
      </c>
      <c r="T87" s="100">
        <v>30</v>
      </c>
      <c r="U87" s="100">
        <v>23</v>
      </c>
      <c r="V87" s="100">
        <v>48</v>
      </c>
      <c r="W87" s="100">
        <v>31</v>
      </c>
      <c r="X87" s="100">
        <v>17</v>
      </c>
      <c r="Y87" s="100">
        <v>21</v>
      </c>
      <c r="Z87" s="100">
        <v>27</v>
      </c>
      <c r="AA87" s="100">
        <v>32</v>
      </c>
      <c r="AB87" s="100">
        <v>15</v>
      </c>
      <c r="AC87" s="100">
        <v>17</v>
      </c>
      <c r="AD87" s="100">
        <v>15</v>
      </c>
      <c r="AE87" s="100">
        <v>17</v>
      </c>
      <c r="AF87" s="100">
        <v>12</v>
      </c>
      <c r="AG87" s="100">
        <v>10</v>
      </c>
      <c r="AH87" s="100">
        <v>2</v>
      </c>
      <c r="AI87" s="100">
        <v>1</v>
      </c>
      <c r="AJ87" s="100">
        <v>11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</row>
    <row r="88" spans="1:41" ht="12.75">
      <c r="A88" s="97">
        <v>3</v>
      </c>
      <c r="B88" s="98" t="s">
        <v>120</v>
      </c>
      <c r="C88" s="98" t="s">
        <v>230</v>
      </c>
      <c r="D88" s="98">
        <v>55</v>
      </c>
      <c r="E88" s="98">
        <v>38</v>
      </c>
      <c r="F88" s="98">
        <v>17</v>
      </c>
      <c r="G88" s="98">
        <v>3</v>
      </c>
      <c r="H88" s="98">
        <v>3</v>
      </c>
      <c r="I88" s="98">
        <v>0</v>
      </c>
      <c r="J88" s="98">
        <v>1</v>
      </c>
      <c r="K88" s="98">
        <v>2</v>
      </c>
      <c r="L88" s="98">
        <v>14</v>
      </c>
      <c r="M88" s="98">
        <v>9</v>
      </c>
      <c r="N88" s="98">
        <v>5</v>
      </c>
      <c r="O88" s="98">
        <v>7</v>
      </c>
      <c r="P88" s="98">
        <v>7</v>
      </c>
      <c r="Q88" s="98">
        <v>15</v>
      </c>
      <c r="R88" s="98">
        <v>7</v>
      </c>
      <c r="S88" s="98">
        <v>8</v>
      </c>
      <c r="T88" s="98">
        <v>10</v>
      </c>
      <c r="U88" s="98">
        <v>5</v>
      </c>
      <c r="V88" s="98">
        <v>14</v>
      </c>
      <c r="W88" s="98">
        <v>13</v>
      </c>
      <c r="X88" s="98">
        <v>1</v>
      </c>
      <c r="Y88" s="98">
        <v>5</v>
      </c>
      <c r="Z88" s="98">
        <v>9</v>
      </c>
      <c r="AA88" s="98">
        <v>5</v>
      </c>
      <c r="AB88" s="98">
        <v>3</v>
      </c>
      <c r="AC88" s="98">
        <v>2</v>
      </c>
      <c r="AD88" s="98">
        <v>2</v>
      </c>
      <c r="AE88" s="98">
        <v>3</v>
      </c>
      <c r="AF88" s="98">
        <v>2</v>
      </c>
      <c r="AG88" s="98">
        <v>1</v>
      </c>
      <c r="AH88" s="98">
        <v>1</v>
      </c>
      <c r="AI88" s="98">
        <v>0</v>
      </c>
      <c r="AJ88" s="98">
        <v>2</v>
      </c>
      <c r="AK88" s="98">
        <v>2</v>
      </c>
      <c r="AL88" s="98">
        <v>2</v>
      </c>
      <c r="AM88" s="98">
        <v>0</v>
      </c>
      <c r="AN88" s="98">
        <v>0</v>
      </c>
      <c r="AO88" s="98">
        <v>2</v>
      </c>
    </row>
    <row r="89" spans="1:41" ht="12.75">
      <c r="A89" s="97">
        <v>4</v>
      </c>
      <c r="B89" s="98" t="s">
        <v>124</v>
      </c>
      <c r="C89" s="98" t="s">
        <v>231</v>
      </c>
      <c r="D89" s="98">
        <v>25</v>
      </c>
      <c r="E89" s="98">
        <v>15</v>
      </c>
      <c r="F89" s="98">
        <v>10</v>
      </c>
      <c r="G89" s="98">
        <v>7</v>
      </c>
      <c r="H89" s="98">
        <v>5</v>
      </c>
      <c r="I89" s="98">
        <v>2</v>
      </c>
      <c r="J89" s="98">
        <v>6</v>
      </c>
      <c r="K89" s="98">
        <v>1</v>
      </c>
      <c r="L89" s="98">
        <v>10</v>
      </c>
      <c r="M89" s="98">
        <v>5</v>
      </c>
      <c r="N89" s="98">
        <v>5</v>
      </c>
      <c r="O89" s="98">
        <v>10</v>
      </c>
      <c r="P89" s="98">
        <v>0</v>
      </c>
      <c r="Q89" s="98">
        <v>6</v>
      </c>
      <c r="R89" s="98">
        <v>3</v>
      </c>
      <c r="S89" s="98">
        <v>3</v>
      </c>
      <c r="T89" s="98">
        <v>4</v>
      </c>
      <c r="U89" s="98">
        <v>2</v>
      </c>
      <c r="V89" s="98">
        <v>2</v>
      </c>
      <c r="W89" s="98">
        <v>2</v>
      </c>
      <c r="X89" s="98">
        <v>0</v>
      </c>
      <c r="Y89" s="98">
        <v>2</v>
      </c>
      <c r="Z89" s="98">
        <v>0</v>
      </c>
      <c r="AA89" s="98">
        <v>0</v>
      </c>
      <c r="AB89" s="98">
        <v>0</v>
      </c>
      <c r="AC89" s="98">
        <v>0</v>
      </c>
      <c r="AD89" s="98">
        <v>0</v>
      </c>
      <c r="AE89" s="98">
        <v>0</v>
      </c>
      <c r="AF89" s="98">
        <v>0</v>
      </c>
      <c r="AG89" s="98">
        <v>0</v>
      </c>
      <c r="AH89" s="98">
        <v>0</v>
      </c>
      <c r="AI89" s="98">
        <v>0</v>
      </c>
      <c r="AJ89" s="98">
        <v>0</v>
      </c>
      <c r="AK89" s="98">
        <v>0</v>
      </c>
      <c r="AL89" s="98">
        <v>0</v>
      </c>
      <c r="AM89" s="98">
        <v>0</v>
      </c>
      <c r="AN89" s="98">
        <v>0</v>
      </c>
      <c r="AO89" s="98">
        <v>0</v>
      </c>
    </row>
    <row r="90" spans="1:41" ht="12.75">
      <c r="A90" s="99">
        <v>5</v>
      </c>
      <c r="B90" s="100" t="s">
        <v>126</v>
      </c>
      <c r="C90" s="100" t="s">
        <v>232</v>
      </c>
      <c r="D90" s="100">
        <v>232</v>
      </c>
      <c r="E90" s="100">
        <v>162</v>
      </c>
      <c r="F90" s="100">
        <v>70</v>
      </c>
      <c r="G90" s="100">
        <v>5</v>
      </c>
      <c r="H90" s="100">
        <v>2</v>
      </c>
      <c r="I90" s="100">
        <v>3</v>
      </c>
      <c r="J90" s="100">
        <v>3</v>
      </c>
      <c r="K90" s="100">
        <v>2</v>
      </c>
      <c r="L90" s="100">
        <v>27</v>
      </c>
      <c r="M90" s="100">
        <v>17</v>
      </c>
      <c r="N90" s="100">
        <v>10</v>
      </c>
      <c r="O90" s="100">
        <v>18</v>
      </c>
      <c r="P90" s="100">
        <v>9</v>
      </c>
      <c r="Q90" s="100">
        <v>50</v>
      </c>
      <c r="R90" s="100">
        <v>36</v>
      </c>
      <c r="S90" s="100">
        <v>14</v>
      </c>
      <c r="T90" s="100">
        <v>36</v>
      </c>
      <c r="U90" s="100">
        <v>14</v>
      </c>
      <c r="V90" s="100">
        <v>43</v>
      </c>
      <c r="W90" s="100">
        <v>33</v>
      </c>
      <c r="X90" s="100">
        <v>10</v>
      </c>
      <c r="Y90" s="100">
        <v>30</v>
      </c>
      <c r="Z90" s="100">
        <v>13</v>
      </c>
      <c r="AA90" s="100">
        <v>53</v>
      </c>
      <c r="AB90" s="100">
        <v>39</v>
      </c>
      <c r="AC90" s="100">
        <v>14</v>
      </c>
      <c r="AD90" s="100">
        <v>21</v>
      </c>
      <c r="AE90" s="100">
        <v>32</v>
      </c>
      <c r="AF90" s="100">
        <v>44</v>
      </c>
      <c r="AG90" s="100">
        <v>26</v>
      </c>
      <c r="AH90" s="100">
        <v>18</v>
      </c>
      <c r="AI90" s="100">
        <v>10</v>
      </c>
      <c r="AJ90" s="100">
        <v>34</v>
      </c>
      <c r="AK90" s="100">
        <v>10</v>
      </c>
      <c r="AL90" s="100">
        <v>9</v>
      </c>
      <c r="AM90" s="100">
        <v>1</v>
      </c>
      <c r="AN90" s="100">
        <v>0</v>
      </c>
      <c r="AO90" s="100">
        <v>10</v>
      </c>
    </row>
    <row r="91" spans="1:41" ht="12.75">
      <c r="A91" s="97">
        <v>6</v>
      </c>
      <c r="B91" s="98" t="s">
        <v>126</v>
      </c>
      <c r="C91" s="98" t="s">
        <v>233</v>
      </c>
      <c r="D91" s="98">
        <v>194</v>
      </c>
      <c r="E91" s="98">
        <v>129</v>
      </c>
      <c r="F91" s="98">
        <v>65</v>
      </c>
      <c r="G91" s="98">
        <v>8</v>
      </c>
      <c r="H91" s="98">
        <v>7</v>
      </c>
      <c r="I91" s="98">
        <v>1</v>
      </c>
      <c r="J91" s="98">
        <v>5</v>
      </c>
      <c r="K91" s="98">
        <v>3</v>
      </c>
      <c r="L91" s="98">
        <v>52</v>
      </c>
      <c r="M91" s="98">
        <v>40</v>
      </c>
      <c r="N91" s="98">
        <v>12</v>
      </c>
      <c r="O91" s="98">
        <v>24</v>
      </c>
      <c r="P91" s="98">
        <v>28</v>
      </c>
      <c r="Q91" s="98">
        <v>46</v>
      </c>
      <c r="R91" s="98">
        <v>25</v>
      </c>
      <c r="S91" s="98">
        <v>21</v>
      </c>
      <c r="T91" s="98">
        <v>17</v>
      </c>
      <c r="U91" s="98">
        <v>29</v>
      </c>
      <c r="V91" s="98">
        <v>46</v>
      </c>
      <c r="W91" s="98">
        <v>30</v>
      </c>
      <c r="X91" s="98">
        <v>16</v>
      </c>
      <c r="Y91" s="98">
        <v>13</v>
      </c>
      <c r="Z91" s="98">
        <v>33</v>
      </c>
      <c r="AA91" s="98">
        <v>29</v>
      </c>
      <c r="AB91" s="98">
        <v>19</v>
      </c>
      <c r="AC91" s="98">
        <v>10</v>
      </c>
      <c r="AD91" s="98">
        <v>9</v>
      </c>
      <c r="AE91" s="98">
        <v>20</v>
      </c>
      <c r="AF91" s="98">
        <v>13</v>
      </c>
      <c r="AG91" s="98">
        <v>8</v>
      </c>
      <c r="AH91" s="98">
        <v>5</v>
      </c>
      <c r="AI91" s="98">
        <v>1</v>
      </c>
      <c r="AJ91" s="98">
        <v>12</v>
      </c>
      <c r="AK91" s="98">
        <v>0</v>
      </c>
      <c r="AL91" s="98">
        <v>0</v>
      </c>
      <c r="AM91" s="98">
        <v>0</v>
      </c>
      <c r="AN91" s="98">
        <v>0</v>
      </c>
      <c r="AO91" s="98">
        <v>0</v>
      </c>
    </row>
    <row r="92" spans="1:41" ht="12.75">
      <c r="A92" s="99">
        <v>7</v>
      </c>
      <c r="B92" s="100" t="s">
        <v>126</v>
      </c>
      <c r="C92" s="100" t="s">
        <v>234</v>
      </c>
      <c r="D92" s="100">
        <v>55</v>
      </c>
      <c r="E92" s="100">
        <v>28</v>
      </c>
      <c r="F92" s="100">
        <v>27</v>
      </c>
      <c r="G92" s="100">
        <v>48</v>
      </c>
      <c r="H92" s="100">
        <v>25</v>
      </c>
      <c r="I92" s="100">
        <v>23</v>
      </c>
      <c r="J92" s="100">
        <v>34</v>
      </c>
      <c r="K92" s="100">
        <v>14</v>
      </c>
      <c r="L92" s="100">
        <v>7</v>
      </c>
      <c r="M92" s="100">
        <v>3</v>
      </c>
      <c r="N92" s="100">
        <v>4</v>
      </c>
      <c r="O92" s="100">
        <v>7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100">
        <v>0</v>
      </c>
      <c r="AG92" s="100">
        <v>0</v>
      </c>
      <c r="AH92" s="100">
        <v>0</v>
      </c>
      <c r="AI92" s="100">
        <v>0</v>
      </c>
      <c r="AJ92" s="100">
        <v>0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</row>
    <row r="93" spans="1:41" ht="12.75">
      <c r="A93" s="97">
        <v>8</v>
      </c>
      <c r="B93" s="98" t="s">
        <v>126</v>
      </c>
      <c r="C93" s="101" t="s">
        <v>235</v>
      </c>
      <c r="D93" s="98">
        <v>369</v>
      </c>
      <c r="E93" s="98">
        <v>212</v>
      </c>
      <c r="F93" s="98">
        <v>157</v>
      </c>
      <c r="G93" s="98">
        <v>26</v>
      </c>
      <c r="H93" s="98">
        <v>14</v>
      </c>
      <c r="I93" s="98">
        <v>12</v>
      </c>
      <c r="J93" s="98">
        <v>8</v>
      </c>
      <c r="K93" s="98">
        <v>18</v>
      </c>
      <c r="L93" s="98">
        <v>102</v>
      </c>
      <c r="M93" s="98">
        <v>66</v>
      </c>
      <c r="N93" s="98">
        <v>36</v>
      </c>
      <c r="O93" s="98">
        <v>49</v>
      </c>
      <c r="P93" s="98">
        <v>53</v>
      </c>
      <c r="Q93" s="98">
        <v>84</v>
      </c>
      <c r="R93" s="98">
        <v>42</v>
      </c>
      <c r="S93" s="98">
        <v>42</v>
      </c>
      <c r="T93" s="98">
        <v>36</v>
      </c>
      <c r="U93" s="98">
        <v>48</v>
      </c>
      <c r="V93" s="98">
        <v>65</v>
      </c>
      <c r="W93" s="98">
        <v>35</v>
      </c>
      <c r="X93" s="98">
        <v>30</v>
      </c>
      <c r="Y93" s="98">
        <v>19</v>
      </c>
      <c r="Z93" s="98">
        <v>46</v>
      </c>
      <c r="AA93" s="98">
        <v>62</v>
      </c>
      <c r="AB93" s="98">
        <v>43</v>
      </c>
      <c r="AC93" s="98">
        <v>19</v>
      </c>
      <c r="AD93" s="98">
        <v>12</v>
      </c>
      <c r="AE93" s="98">
        <v>50</v>
      </c>
      <c r="AF93" s="98">
        <v>27</v>
      </c>
      <c r="AG93" s="98">
        <v>10</v>
      </c>
      <c r="AH93" s="98">
        <v>17</v>
      </c>
      <c r="AI93" s="98">
        <v>0</v>
      </c>
      <c r="AJ93" s="98">
        <v>27</v>
      </c>
      <c r="AK93" s="98">
        <v>3</v>
      </c>
      <c r="AL93" s="98">
        <v>2</v>
      </c>
      <c r="AM93" s="98">
        <v>1</v>
      </c>
      <c r="AN93" s="98">
        <v>0</v>
      </c>
      <c r="AO93" s="98">
        <v>3</v>
      </c>
    </row>
    <row r="94" spans="1:41" ht="12.75">
      <c r="A94" s="99">
        <v>9</v>
      </c>
      <c r="B94" s="100" t="s">
        <v>135</v>
      </c>
      <c r="C94" s="100" t="s">
        <v>236</v>
      </c>
      <c r="D94" s="100">
        <v>201</v>
      </c>
      <c r="E94" s="100">
        <v>134</v>
      </c>
      <c r="F94" s="100">
        <v>67</v>
      </c>
      <c r="G94" s="100">
        <v>23</v>
      </c>
      <c r="H94" s="100">
        <v>18</v>
      </c>
      <c r="I94" s="100">
        <v>5</v>
      </c>
      <c r="J94" s="100">
        <v>14</v>
      </c>
      <c r="K94" s="100">
        <v>9</v>
      </c>
      <c r="L94" s="100">
        <v>65</v>
      </c>
      <c r="M94" s="100">
        <v>43</v>
      </c>
      <c r="N94" s="100">
        <v>22</v>
      </c>
      <c r="O94" s="100">
        <v>41</v>
      </c>
      <c r="P94" s="100">
        <v>24</v>
      </c>
      <c r="Q94" s="100">
        <v>50</v>
      </c>
      <c r="R94" s="100">
        <v>33</v>
      </c>
      <c r="S94" s="100">
        <v>17</v>
      </c>
      <c r="T94" s="100">
        <v>30</v>
      </c>
      <c r="U94" s="100">
        <v>20</v>
      </c>
      <c r="V94" s="100">
        <v>39</v>
      </c>
      <c r="W94" s="100">
        <v>25</v>
      </c>
      <c r="X94" s="100">
        <v>14</v>
      </c>
      <c r="Y94" s="100">
        <v>16</v>
      </c>
      <c r="Z94" s="100">
        <v>23</v>
      </c>
      <c r="AA94" s="100">
        <v>20</v>
      </c>
      <c r="AB94" s="100">
        <v>13</v>
      </c>
      <c r="AC94" s="100">
        <v>7</v>
      </c>
      <c r="AD94" s="100">
        <v>11</v>
      </c>
      <c r="AE94" s="100">
        <v>9</v>
      </c>
      <c r="AF94" s="100">
        <v>4</v>
      </c>
      <c r="AG94" s="100">
        <v>2</v>
      </c>
      <c r="AH94" s="100">
        <v>2</v>
      </c>
      <c r="AI94" s="100">
        <v>1</v>
      </c>
      <c r="AJ94" s="100">
        <v>3</v>
      </c>
      <c r="AK94" s="100">
        <v>0</v>
      </c>
      <c r="AL94" s="100">
        <v>0</v>
      </c>
      <c r="AM94" s="100">
        <v>0</v>
      </c>
      <c r="AN94" s="100">
        <v>0</v>
      </c>
      <c r="AO94" s="100">
        <v>0</v>
      </c>
    </row>
    <row r="95" spans="1:41" ht="12.75">
      <c r="A95" s="99">
        <v>10</v>
      </c>
      <c r="B95" s="100" t="s">
        <v>144</v>
      </c>
      <c r="C95" s="100" t="s">
        <v>237</v>
      </c>
      <c r="D95" s="100">
        <v>127</v>
      </c>
      <c r="E95" s="100">
        <v>83</v>
      </c>
      <c r="F95" s="100">
        <v>44</v>
      </c>
      <c r="G95" s="100">
        <v>24</v>
      </c>
      <c r="H95" s="100">
        <v>17</v>
      </c>
      <c r="I95" s="100">
        <v>7</v>
      </c>
      <c r="J95" s="100">
        <v>16</v>
      </c>
      <c r="K95" s="100">
        <v>8</v>
      </c>
      <c r="L95" s="100">
        <v>59</v>
      </c>
      <c r="M95" s="100">
        <v>33</v>
      </c>
      <c r="N95" s="100">
        <v>26</v>
      </c>
      <c r="O95" s="100">
        <v>38</v>
      </c>
      <c r="P95" s="100">
        <v>21</v>
      </c>
      <c r="Q95" s="100">
        <v>29</v>
      </c>
      <c r="R95" s="100">
        <v>20</v>
      </c>
      <c r="S95" s="100">
        <v>9</v>
      </c>
      <c r="T95" s="100">
        <v>20</v>
      </c>
      <c r="U95" s="100">
        <v>9</v>
      </c>
      <c r="V95" s="100">
        <v>9</v>
      </c>
      <c r="W95" s="100">
        <v>7</v>
      </c>
      <c r="X95" s="100">
        <v>2</v>
      </c>
      <c r="Y95" s="100">
        <v>5</v>
      </c>
      <c r="Z95" s="100">
        <v>4</v>
      </c>
      <c r="AA95" s="100">
        <v>5</v>
      </c>
      <c r="AB95" s="100">
        <v>5</v>
      </c>
      <c r="AC95" s="100">
        <v>0</v>
      </c>
      <c r="AD95" s="100">
        <v>3</v>
      </c>
      <c r="AE95" s="100">
        <v>2</v>
      </c>
      <c r="AF95" s="100">
        <v>1</v>
      </c>
      <c r="AG95" s="100">
        <v>1</v>
      </c>
      <c r="AH95" s="100">
        <v>0</v>
      </c>
      <c r="AI95" s="100">
        <v>0</v>
      </c>
      <c r="AJ95" s="100">
        <v>1</v>
      </c>
      <c r="AK95" s="100">
        <v>0</v>
      </c>
      <c r="AL95" s="100">
        <v>0</v>
      </c>
      <c r="AM95" s="100">
        <v>0</v>
      </c>
      <c r="AN95" s="100">
        <v>0</v>
      </c>
      <c r="AO95" s="100">
        <v>0</v>
      </c>
    </row>
    <row r="96" spans="1:41" ht="12.75">
      <c r="A96" s="99">
        <v>11</v>
      </c>
      <c r="B96" s="100" t="s">
        <v>148</v>
      </c>
      <c r="C96" s="100" t="s">
        <v>238</v>
      </c>
      <c r="D96" s="100">
        <v>25</v>
      </c>
      <c r="E96" s="100">
        <v>19</v>
      </c>
      <c r="F96" s="100">
        <v>6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6</v>
      </c>
      <c r="M96" s="100">
        <v>4</v>
      </c>
      <c r="N96" s="100">
        <v>2</v>
      </c>
      <c r="O96" s="100">
        <v>4</v>
      </c>
      <c r="P96" s="100">
        <v>2</v>
      </c>
      <c r="Q96" s="100">
        <v>6</v>
      </c>
      <c r="R96" s="100">
        <v>4</v>
      </c>
      <c r="S96" s="100">
        <v>2</v>
      </c>
      <c r="T96" s="100">
        <v>5</v>
      </c>
      <c r="U96" s="100">
        <v>1</v>
      </c>
      <c r="V96" s="100">
        <v>8</v>
      </c>
      <c r="W96" s="100">
        <v>7</v>
      </c>
      <c r="X96" s="100">
        <v>1</v>
      </c>
      <c r="Y96" s="100">
        <v>6</v>
      </c>
      <c r="Z96" s="100">
        <v>2</v>
      </c>
      <c r="AA96" s="100">
        <v>2</v>
      </c>
      <c r="AB96" s="100">
        <v>1</v>
      </c>
      <c r="AC96" s="100">
        <v>1</v>
      </c>
      <c r="AD96" s="100">
        <v>0</v>
      </c>
      <c r="AE96" s="100">
        <v>2</v>
      </c>
      <c r="AF96" s="100">
        <v>3</v>
      </c>
      <c r="AG96" s="100">
        <v>3</v>
      </c>
      <c r="AH96" s="100">
        <v>0</v>
      </c>
      <c r="AI96" s="100">
        <v>1</v>
      </c>
      <c r="AJ96" s="100">
        <v>2</v>
      </c>
      <c r="AK96" s="100">
        <v>0</v>
      </c>
      <c r="AL96" s="100">
        <v>0</v>
      </c>
      <c r="AM96" s="100">
        <v>0</v>
      </c>
      <c r="AN96" s="100">
        <v>0</v>
      </c>
      <c r="AO96" s="100">
        <v>0</v>
      </c>
    </row>
    <row r="97" spans="1:41" ht="12.75">
      <c r="A97" s="99">
        <v>12</v>
      </c>
      <c r="B97" s="100" t="s">
        <v>148</v>
      </c>
      <c r="C97" s="100" t="s">
        <v>239</v>
      </c>
      <c r="D97" s="100">
        <v>65</v>
      </c>
      <c r="E97" s="100">
        <v>60</v>
      </c>
      <c r="F97" s="100">
        <v>5</v>
      </c>
      <c r="G97" s="100">
        <v>2</v>
      </c>
      <c r="H97" s="100">
        <v>1</v>
      </c>
      <c r="I97" s="100">
        <v>1</v>
      </c>
      <c r="J97" s="100">
        <v>0</v>
      </c>
      <c r="K97" s="100">
        <v>2</v>
      </c>
      <c r="L97" s="100">
        <v>13</v>
      </c>
      <c r="M97" s="100">
        <v>12</v>
      </c>
      <c r="N97" s="100">
        <v>1</v>
      </c>
      <c r="O97" s="100">
        <v>5</v>
      </c>
      <c r="P97" s="100">
        <v>8</v>
      </c>
      <c r="Q97" s="100">
        <v>13</v>
      </c>
      <c r="R97" s="100">
        <v>13</v>
      </c>
      <c r="S97" s="100">
        <v>0</v>
      </c>
      <c r="T97" s="100">
        <v>3</v>
      </c>
      <c r="U97" s="100">
        <v>10</v>
      </c>
      <c r="V97" s="100">
        <v>13</v>
      </c>
      <c r="W97" s="100">
        <v>12</v>
      </c>
      <c r="X97" s="100">
        <v>1</v>
      </c>
      <c r="Y97" s="100">
        <v>4</v>
      </c>
      <c r="Z97" s="100">
        <v>9</v>
      </c>
      <c r="AA97" s="100">
        <v>15</v>
      </c>
      <c r="AB97" s="100">
        <v>15</v>
      </c>
      <c r="AC97" s="100">
        <v>0</v>
      </c>
      <c r="AD97" s="100">
        <v>4</v>
      </c>
      <c r="AE97" s="100">
        <v>11</v>
      </c>
      <c r="AF97" s="100">
        <v>8</v>
      </c>
      <c r="AG97" s="100">
        <v>6</v>
      </c>
      <c r="AH97" s="100">
        <v>2</v>
      </c>
      <c r="AI97" s="100">
        <v>1</v>
      </c>
      <c r="AJ97" s="100">
        <v>7</v>
      </c>
      <c r="AK97" s="100">
        <v>1</v>
      </c>
      <c r="AL97" s="100">
        <v>1</v>
      </c>
      <c r="AM97" s="100">
        <v>0</v>
      </c>
      <c r="AN97" s="100">
        <v>0</v>
      </c>
      <c r="AO97" s="100">
        <v>1</v>
      </c>
    </row>
    <row r="98" spans="1:41" ht="12.75">
      <c r="A98" s="97">
        <v>13</v>
      </c>
      <c r="B98" s="98" t="s">
        <v>148</v>
      </c>
      <c r="C98" s="98" t="s">
        <v>240</v>
      </c>
      <c r="D98" s="98">
        <v>12</v>
      </c>
      <c r="E98" s="98">
        <v>9</v>
      </c>
      <c r="F98" s="98">
        <v>3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6</v>
      </c>
      <c r="M98" s="98">
        <v>5</v>
      </c>
      <c r="N98" s="98">
        <v>1</v>
      </c>
      <c r="O98" s="98">
        <v>5</v>
      </c>
      <c r="P98" s="98">
        <v>1</v>
      </c>
      <c r="Q98" s="98">
        <v>3</v>
      </c>
      <c r="R98" s="98">
        <v>2</v>
      </c>
      <c r="S98" s="98">
        <v>1</v>
      </c>
      <c r="T98" s="98">
        <v>2</v>
      </c>
      <c r="U98" s="98">
        <v>1</v>
      </c>
      <c r="V98" s="98">
        <v>2</v>
      </c>
      <c r="W98" s="98">
        <v>2</v>
      </c>
      <c r="X98" s="98">
        <v>0</v>
      </c>
      <c r="Y98" s="98">
        <v>1</v>
      </c>
      <c r="Z98" s="98">
        <v>1</v>
      </c>
      <c r="AA98" s="98">
        <v>1</v>
      </c>
      <c r="AB98" s="98">
        <v>0</v>
      </c>
      <c r="AC98" s="98">
        <v>1</v>
      </c>
      <c r="AD98" s="98">
        <v>1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8">
        <v>0</v>
      </c>
      <c r="AN98" s="98">
        <v>0</v>
      </c>
      <c r="AO98" s="98">
        <v>0</v>
      </c>
    </row>
    <row r="99" spans="1:41" ht="12.75">
      <c r="A99" s="99">
        <v>14</v>
      </c>
      <c r="B99" s="100" t="s">
        <v>152</v>
      </c>
      <c r="C99" s="100" t="s">
        <v>241</v>
      </c>
      <c r="D99" s="100">
        <v>178</v>
      </c>
      <c r="E99" s="100">
        <v>109</v>
      </c>
      <c r="F99" s="100">
        <v>69</v>
      </c>
      <c r="G99" s="100">
        <v>41</v>
      </c>
      <c r="H99" s="100">
        <v>26</v>
      </c>
      <c r="I99" s="100">
        <v>15</v>
      </c>
      <c r="J99" s="100">
        <v>20</v>
      </c>
      <c r="K99" s="100">
        <v>21</v>
      </c>
      <c r="L99" s="100">
        <v>48</v>
      </c>
      <c r="M99" s="100">
        <v>29</v>
      </c>
      <c r="N99" s="100">
        <v>19</v>
      </c>
      <c r="O99" s="100">
        <v>26</v>
      </c>
      <c r="P99" s="100">
        <v>22</v>
      </c>
      <c r="Q99" s="100">
        <v>38</v>
      </c>
      <c r="R99" s="100">
        <v>23</v>
      </c>
      <c r="S99" s="100">
        <v>15</v>
      </c>
      <c r="T99" s="100">
        <v>17</v>
      </c>
      <c r="U99" s="100">
        <v>21</v>
      </c>
      <c r="V99" s="100">
        <v>23</v>
      </c>
      <c r="W99" s="100">
        <v>13</v>
      </c>
      <c r="X99" s="100">
        <v>10</v>
      </c>
      <c r="Y99" s="100">
        <v>7</v>
      </c>
      <c r="Z99" s="100">
        <v>16</v>
      </c>
      <c r="AA99" s="100">
        <v>20</v>
      </c>
      <c r="AB99" s="100">
        <v>12</v>
      </c>
      <c r="AC99" s="100">
        <v>8</v>
      </c>
      <c r="AD99" s="100">
        <v>5</v>
      </c>
      <c r="AE99" s="100">
        <v>15</v>
      </c>
      <c r="AF99" s="100">
        <v>7</v>
      </c>
      <c r="AG99" s="100">
        <v>5</v>
      </c>
      <c r="AH99" s="100">
        <v>2</v>
      </c>
      <c r="AI99" s="100">
        <v>1</v>
      </c>
      <c r="AJ99" s="100">
        <v>6</v>
      </c>
      <c r="AK99" s="100">
        <v>1</v>
      </c>
      <c r="AL99" s="100">
        <v>1</v>
      </c>
      <c r="AM99" s="100">
        <v>0</v>
      </c>
      <c r="AN99" s="100">
        <v>1</v>
      </c>
      <c r="AO99" s="100">
        <v>0</v>
      </c>
    </row>
    <row r="100" spans="1:41" ht="12.75">
      <c r="A100" s="97">
        <v>15</v>
      </c>
      <c r="B100" s="98" t="s">
        <v>152</v>
      </c>
      <c r="C100" s="98" t="s">
        <v>242</v>
      </c>
      <c r="D100" s="98">
        <v>92</v>
      </c>
      <c r="E100" s="98">
        <v>69</v>
      </c>
      <c r="F100" s="98">
        <v>23</v>
      </c>
      <c r="G100" s="98">
        <v>19</v>
      </c>
      <c r="H100" s="98">
        <v>12</v>
      </c>
      <c r="I100" s="98">
        <v>7</v>
      </c>
      <c r="J100" s="98">
        <v>10</v>
      </c>
      <c r="K100" s="98">
        <v>9</v>
      </c>
      <c r="L100" s="98">
        <v>24</v>
      </c>
      <c r="M100" s="98">
        <v>16</v>
      </c>
      <c r="N100" s="98">
        <v>8</v>
      </c>
      <c r="O100" s="98">
        <v>17</v>
      </c>
      <c r="P100" s="98">
        <v>7</v>
      </c>
      <c r="Q100" s="98">
        <v>21</v>
      </c>
      <c r="R100" s="98">
        <v>15</v>
      </c>
      <c r="S100" s="98">
        <v>6</v>
      </c>
      <c r="T100" s="98">
        <v>16</v>
      </c>
      <c r="U100" s="98">
        <v>5</v>
      </c>
      <c r="V100" s="98">
        <v>18</v>
      </c>
      <c r="W100" s="98">
        <v>18</v>
      </c>
      <c r="X100" s="98">
        <v>0</v>
      </c>
      <c r="Y100" s="98">
        <v>10</v>
      </c>
      <c r="Z100" s="98">
        <v>8</v>
      </c>
      <c r="AA100" s="98">
        <v>9</v>
      </c>
      <c r="AB100" s="98">
        <v>8</v>
      </c>
      <c r="AC100" s="98">
        <v>1</v>
      </c>
      <c r="AD100" s="98">
        <v>5</v>
      </c>
      <c r="AE100" s="98">
        <v>4</v>
      </c>
      <c r="AF100" s="98">
        <v>1</v>
      </c>
      <c r="AG100" s="98">
        <v>0</v>
      </c>
      <c r="AH100" s="98">
        <v>1</v>
      </c>
      <c r="AI100" s="98">
        <v>0</v>
      </c>
      <c r="AJ100" s="98">
        <v>1</v>
      </c>
      <c r="AK100" s="98">
        <v>0</v>
      </c>
      <c r="AL100" s="98">
        <v>0</v>
      </c>
      <c r="AM100" s="98">
        <v>0</v>
      </c>
      <c r="AN100" s="98">
        <v>0</v>
      </c>
      <c r="AO100" s="98">
        <v>0</v>
      </c>
    </row>
    <row r="101" spans="1:41" ht="12.75">
      <c r="A101" s="97">
        <v>16</v>
      </c>
      <c r="B101" s="98" t="s">
        <v>152</v>
      </c>
      <c r="C101" s="98" t="s">
        <v>243</v>
      </c>
      <c r="D101" s="98">
        <v>72</v>
      </c>
      <c r="E101" s="98">
        <v>50</v>
      </c>
      <c r="F101" s="98">
        <v>22</v>
      </c>
      <c r="G101" s="98">
        <v>22</v>
      </c>
      <c r="H101" s="98">
        <v>14</v>
      </c>
      <c r="I101" s="98">
        <v>8</v>
      </c>
      <c r="J101" s="98">
        <v>18</v>
      </c>
      <c r="K101" s="98">
        <v>4</v>
      </c>
      <c r="L101" s="98">
        <v>19</v>
      </c>
      <c r="M101" s="98">
        <v>15</v>
      </c>
      <c r="N101" s="98">
        <v>4</v>
      </c>
      <c r="O101" s="98">
        <v>15</v>
      </c>
      <c r="P101" s="98">
        <v>4</v>
      </c>
      <c r="Q101" s="98">
        <v>20</v>
      </c>
      <c r="R101" s="98">
        <v>15</v>
      </c>
      <c r="S101" s="98">
        <v>5</v>
      </c>
      <c r="T101" s="98">
        <v>13</v>
      </c>
      <c r="U101" s="98">
        <v>7</v>
      </c>
      <c r="V101" s="98">
        <v>6</v>
      </c>
      <c r="W101" s="98">
        <v>3</v>
      </c>
      <c r="X101" s="98">
        <v>3</v>
      </c>
      <c r="Y101" s="98">
        <v>3</v>
      </c>
      <c r="Z101" s="98">
        <v>3</v>
      </c>
      <c r="AA101" s="98">
        <v>3</v>
      </c>
      <c r="AB101" s="98">
        <v>2</v>
      </c>
      <c r="AC101" s="98">
        <v>1</v>
      </c>
      <c r="AD101" s="98">
        <v>1</v>
      </c>
      <c r="AE101" s="98">
        <v>2</v>
      </c>
      <c r="AF101" s="98">
        <v>2</v>
      </c>
      <c r="AG101" s="98">
        <v>1</v>
      </c>
      <c r="AH101" s="98">
        <v>1</v>
      </c>
      <c r="AI101" s="98">
        <v>1</v>
      </c>
      <c r="AJ101" s="98">
        <v>1</v>
      </c>
      <c r="AK101" s="98">
        <v>0</v>
      </c>
      <c r="AL101" s="98">
        <v>0</v>
      </c>
      <c r="AM101" s="98">
        <v>0</v>
      </c>
      <c r="AN101" s="98">
        <v>0</v>
      </c>
      <c r="AO101" s="98">
        <v>0</v>
      </c>
    </row>
    <row r="102" spans="1:57" ht="12.75">
      <c r="A102" s="99">
        <v>17</v>
      </c>
      <c r="B102" s="100" t="s">
        <v>154</v>
      </c>
      <c r="C102" s="100" t="s">
        <v>244</v>
      </c>
      <c r="D102" s="100">
        <v>96</v>
      </c>
      <c r="E102" s="100">
        <v>50</v>
      </c>
      <c r="F102" s="100">
        <v>46</v>
      </c>
      <c r="G102" s="100">
        <v>19</v>
      </c>
      <c r="H102" s="100">
        <v>13</v>
      </c>
      <c r="I102" s="100">
        <v>6</v>
      </c>
      <c r="J102" s="100">
        <v>7</v>
      </c>
      <c r="K102" s="100">
        <v>12</v>
      </c>
      <c r="L102" s="100">
        <v>26</v>
      </c>
      <c r="M102" s="100">
        <v>12</v>
      </c>
      <c r="N102" s="100">
        <v>14</v>
      </c>
      <c r="O102" s="100">
        <v>17</v>
      </c>
      <c r="P102" s="100">
        <v>9</v>
      </c>
      <c r="Q102" s="100">
        <v>20</v>
      </c>
      <c r="R102" s="100">
        <v>6</v>
      </c>
      <c r="S102" s="100">
        <v>14</v>
      </c>
      <c r="T102" s="100">
        <v>14</v>
      </c>
      <c r="U102" s="100">
        <v>6</v>
      </c>
      <c r="V102" s="100">
        <v>11</v>
      </c>
      <c r="W102" s="100">
        <v>8</v>
      </c>
      <c r="X102" s="100">
        <v>3</v>
      </c>
      <c r="Y102" s="100">
        <v>10</v>
      </c>
      <c r="Z102" s="100">
        <v>1</v>
      </c>
      <c r="AA102" s="100">
        <v>16</v>
      </c>
      <c r="AB102" s="100">
        <v>9</v>
      </c>
      <c r="AC102" s="100">
        <v>7</v>
      </c>
      <c r="AD102" s="100">
        <v>12</v>
      </c>
      <c r="AE102" s="100">
        <v>4</v>
      </c>
      <c r="AF102" s="100">
        <v>3</v>
      </c>
      <c r="AG102" s="100">
        <v>1</v>
      </c>
      <c r="AH102" s="100">
        <v>2</v>
      </c>
      <c r="AI102" s="100">
        <v>3</v>
      </c>
      <c r="AJ102" s="100">
        <v>0</v>
      </c>
      <c r="AK102" s="100">
        <v>1</v>
      </c>
      <c r="AL102" s="100">
        <v>1</v>
      </c>
      <c r="AM102" s="100">
        <v>0</v>
      </c>
      <c r="AN102" s="100">
        <v>1</v>
      </c>
      <c r="AO102" s="100">
        <v>0</v>
      </c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2.75">
      <c r="A103" s="99">
        <v>18</v>
      </c>
      <c r="B103" s="100" t="s">
        <v>156</v>
      </c>
      <c r="C103" s="100" t="s">
        <v>245</v>
      </c>
      <c r="D103" s="100">
        <v>305</v>
      </c>
      <c r="E103" s="100">
        <v>225</v>
      </c>
      <c r="F103" s="100">
        <v>80</v>
      </c>
      <c r="G103" s="100">
        <v>66</v>
      </c>
      <c r="H103" s="100">
        <v>46</v>
      </c>
      <c r="I103" s="100">
        <v>20</v>
      </c>
      <c r="J103" s="100">
        <v>27</v>
      </c>
      <c r="K103" s="100">
        <v>39</v>
      </c>
      <c r="L103" s="100">
        <v>110</v>
      </c>
      <c r="M103" s="100">
        <v>72</v>
      </c>
      <c r="N103" s="100">
        <v>38</v>
      </c>
      <c r="O103" s="100">
        <v>72</v>
      </c>
      <c r="P103" s="100">
        <v>38</v>
      </c>
      <c r="Q103" s="100">
        <v>51</v>
      </c>
      <c r="R103" s="100">
        <v>38</v>
      </c>
      <c r="S103" s="100">
        <v>13</v>
      </c>
      <c r="T103" s="100">
        <v>30</v>
      </c>
      <c r="U103" s="100">
        <v>21</v>
      </c>
      <c r="V103" s="100">
        <v>41</v>
      </c>
      <c r="W103" s="100">
        <v>37</v>
      </c>
      <c r="X103" s="100">
        <v>4</v>
      </c>
      <c r="Y103" s="100">
        <v>17</v>
      </c>
      <c r="Z103" s="100">
        <v>24</v>
      </c>
      <c r="AA103" s="100">
        <v>26</v>
      </c>
      <c r="AB103" s="100">
        <v>23</v>
      </c>
      <c r="AC103" s="100">
        <v>3</v>
      </c>
      <c r="AD103" s="100">
        <v>8</v>
      </c>
      <c r="AE103" s="100">
        <v>18</v>
      </c>
      <c r="AF103" s="100">
        <v>10</v>
      </c>
      <c r="AG103" s="100">
        <v>8</v>
      </c>
      <c r="AH103" s="100">
        <v>2</v>
      </c>
      <c r="AI103" s="100">
        <v>3</v>
      </c>
      <c r="AJ103" s="100">
        <v>7</v>
      </c>
      <c r="AK103" s="100">
        <v>1</v>
      </c>
      <c r="AL103" s="100">
        <v>1</v>
      </c>
      <c r="AM103" s="100">
        <v>0</v>
      </c>
      <c r="AN103" s="100">
        <v>0</v>
      </c>
      <c r="AO103" s="100">
        <v>1</v>
      </c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2.75">
      <c r="A104" s="99">
        <v>19</v>
      </c>
      <c r="B104" s="100" t="s">
        <v>163</v>
      </c>
      <c r="C104" s="100" t="s">
        <v>246</v>
      </c>
      <c r="D104" s="100">
        <v>148</v>
      </c>
      <c r="E104" s="100">
        <v>92</v>
      </c>
      <c r="F104" s="100">
        <v>56</v>
      </c>
      <c r="G104" s="100">
        <v>98</v>
      </c>
      <c r="H104" s="100">
        <v>56</v>
      </c>
      <c r="I104" s="100">
        <v>42</v>
      </c>
      <c r="J104" s="100">
        <v>50</v>
      </c>
      <c r="K104" s="100">
        <v>48</v>
      </c>
      <c r="L104" s="100">
        <v>48</v>
      </c>
      <c r="M104" s="100">
        <v>34</v>
      </c>
      <c r="N104" s="100">
        <v>14</v>
      </c>
      <c r="O104" s="100">
        <v>24</v>
      </c>
      <c r="P104" s="100">
        <v>24</v>
      </c>
      <c r="Q104" s="100">
        <v>1</v>
      </c>
      <c r="R104" s="100">
        <v>1</v>
      </c>
      <c r="S104" s="100">
        <v>0</v>
      </c>
      <c r="T104" s="100">
        <v>1</v>
      </c>
      <c r="U104" s="100">
        <v>0</v>
      </c>
      <c r="V104" s="100">
        <v>1</v>
      </c>
      <c r="W104" s="100">
        <v>1</v>
      </c>
      <c r="X104" s="100">
        <v>0</v>
      </c>
      <c r="Y104" s="100">
        <v>1</v>
      </c>
      <c r="Z104" s="100">
        <v>0</v>
      </c>
      <c r="AA104" s="100">
        <v>0</v>
      </c>
      <c r="AB104" s="100">
        <v>0</v>
      </c>
      <c r="AC104" s="100">
        <v>0</v>
      </c>
      <c r="AD104" s="100">
        <v>0</v>
      </c>
      <c r="AE104" s="100">
        <v>0</v>
      </c>
      <c r="AF104" s="100">
        <v>0</v>
      </c>
      <c r="AG104" s="100">
        <v>0</v>
      </c>
      <c r="AH104" s="100">
        <v>0</v>
      </c>
      <c r="AI104" s="100">
        <v>0</v>
      </c>
      <c r="AJ104" s="100">
        <v>0</v>
      </c>
      <c r="AK104" s="100">
        <v>0</v>
      </c>
      <c r="AL104" s="100">
        <v>0</v>
      </c>
      <c r="AM104" s="100">
        <v>0</v>
      </c>
      <c r="AN104" s="100">
        <v>0</v>
      </c>
      <c r="AO104" s="100">
        <v>0</v>
      </c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1.25" customHeight="1">
      <c r="A105" s="97">
        <v>20</v>
      </c>
      <c r="B105" s="98" t="s">
        <v>169</v>
      </c>
      <c r="C105" s="98" t="s">
        <v>351</v>
      </c>
      <c r="D105" s="98">
        <v>8</v>
      </c>
      <c r="E105" s="98">
        <v>8</v>
      </c>
      <c r="F105" s="98">
        <v>0</v>
      </c>
      <c r="G105" s="98">
        <v>1</v>
      </c>
      <c r="H105" s="98">
        <v>1</v>
      </c>
      <c r="I105" s="98">
        <v>0</v>
      </c>
      <c r="J105" s="98">
        <v>0</v>
      </c>
      <c r="K105" s="98">
        <v>1</v>
      </c>
      <c r="L105" s="98">
        <v>3</v>
      </c>
      <c r="M105" s="98">
        <v>3</v>
      </c>
      <c r="N105" s="98">
        <v>0</v>
      </c>
      <c r="O105" s="98">
        <v>3</v>
      </c>
      <c r="P105" s="98">
        <v>0</v>
      </c>
      <c r="Q105" s="98">
        <v>2</v>
      </c>
      <c r="R105" s="98">
        <v>2</v>
      </c>
      <c r="S105" s="98">
        <v>0</v>
      </c>
      <c r="T105" s="98">
        <v>2</v>
      </c>
      <c r="U105" s="98">
        <v>0</v>
      </c>
      <c r="V105" s="98">
        <v>1</v>
      </c>
      <c r="W105" s="98">
        <v>1</v>
      </c>
      <c r="X105" s="98">
        <v>0</v>
      </c>
      <c r="Y105" s="98">
        <v>1</v>
      </c>
      <c r="Z105" s="98">
        <v>0</v>
      </c>
      <c r="AA105" s="98">
        <v>1</v>
      </c>
      <c r="AB105" s="98">
        <v>1</v>
      </c>
      <c r="AC105" s="98">
        <v>0</v>
      </c>
      <c r="AD105" s="98">
        <v>0</v>
      </c>
      <c r="AE105" s="98">
        <v>1</v>
      </c>
      <c r="AF105" s="98">
        <v>0</v>
      </c>
      <c r="AG105" s="98">
        <v>0</v>
      </c>
      <c r="AH105" s="98">
        <v>0</v>
      </c>
      <c r="AI105" s="98">
        <v>0</v>
      </c>
      <c r="AJ105" s="98">
        <v>0</v>
      </c>
      <c r="AK105" s="98">
        <v>0</v>
      </c>
      <c r="AL105" s="98">
        <v>0</v>
      </c>
      <c r="AM105" s="98">
        <v>0</v>
      </c>
      <c r="AN105" s="98">
        <v>0</v>
      </c>
      <c r="AO105" s="98">
        <v>0</v>
      </c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2.75">
      <c r="A106" s="99">
        <v>21</v>
      </c>
      <c r="B106" s="100" t="s">
        <v>169</v>
      </c>
      <c r="C106" s="100" t="s">
        <v>248</v>
      </c>
      <c r="D106" s="100">
        <v>144</v>
      </c>
      <c r="E106" s="100">
        <v>104</v>
      </c>
      <c r="F106" s="100">
        <v>40</v>
      </c>
      <c r="G106" s="100">
        <v>18</v>
      </c>
      <c r="H106" s="100">
        <v>11</v>
      </c>
      <c r="I106" s="100">
        <v>7</v>
      </c>
      <c r="J106" s="100">
        <v>10</v>
      </c>
      <c r="K106" s="100">
        <v>8</v>
      </c>
      <c r="L106" s="100">
        <v>33</v>
      </c>
      <c r="M106" s="100">
        <v>22</v>
      </c>
      <c r="N106" s="100">
        <v>11</v>
      </c>
      <c r="O106" s="100">
        <v>20</v>
      </c>
      <c r="P106" s="100">
        <v>13</v>
      </c>
      <c r="Q106" s="100">
        <v>40</v>
      </c>
      <c r="R106" s="100">
        <v>28</v>
      </c>
      <c r="S106" s="100">
        <v>12</v>
      </c>
      <c r="T106" s="100">
        <v>23</v>
      </c>
      <c r="U106" s="100">
        <v>17</v>
      </c>
      <c r="V106" s="100">
        <v>33</v>
      </c>
      <c r="W106" s="100">
        <v>26</v>
      </c>
      <c r="X106" s="100">
        <v>7</v>
      </c>
      <c r="Y106" s="100">
        <v>18</v>
      </c>
      <c r="Z106" s="100">
        <v>15</v>
      </c>
      <c r="AA106" s="100">
        <v>15</v>
      </c>
      <c r="AB106" s="100">
        <v>14</v>
      </c>
      <c r="AC106" s="100">
        <v>1</v>
      </c>
      <c r="AD106" s="100">
        <v>5</v>
      </c>
      <c r="AE106" s="100">
        <v>10</v>
      </c>
      <c r="AF106" s="100">
        <v>3</v>
      </c>
      <c r="AG106" s="100">
        <v>2</v>
      </c>
      <c r="AH106" s="100">
        <v>1</v>
      </c>
      <c r="AI106" s="100">
        <v>1</v>
      </c>
      <c r="AJ106" s="100">
        <v>2</v>
      </c>
      <c r="AK106" s="100">
        <v>2</v>
      </c>
      <c r="AL106" s="100">
        <v>1</v>
      </c>
      <c r="AM106" s="100">
        <v>1</v>
      </c>
      <c r="AN106" s="100">
        <v>0</v>
      </c>
      <c r="AO106" s="100">
        <v>2</v>
      </c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2.75">
      <c r="A107" s="99">
        <v>22</v>
      </c>
      <c r="B107" s="100" t="s">
        <v>173</v>
      </c>
      <c r="C107" s="100" t="s">
        <v>249</v>
      </c>
      <c r="D107" s="100">
        <v>90</v>
      </c>
      <c r="E107" s="100">
        <v>73</v>
      </c>
      <c r="F107" s="100">
        <v>17</v>
      </c>
      <c r="G107" s="100">
        <v>8</v>
      </c>
      <c r="H107" s="100">
        <v>6</v>
      </c>
      <c r="I107" s="100">
        <v>2</v>
      </c>
      <c r="J107" s="100">
        <v>5</v>
      </c>
      <c r="K107" s="100">
        <v>3</v>
      </c>
      <c r="L107" s="100">
        <v>43</v>
      </c>
      <c r="M107" s="100">
        <v>35</v>
      </c>
      <c r="N107" s="100">
        <v>8</v>
      </c>
      <c r="O107" s="100">
        <v>17</v>
      </c>
      <c r="P107" s="100">
        <v>26</v>
      </c>
      <c r="Q107" s="100">
        <v>16</v>
      </c>
      <c r="R107" s="100">
        <v>12</v>
      </c>
      <c r="S107" s="100">
        <v>4</v>
      </c>
      <c r="T107" s="100">
        <v>5</v>
      </c>
      <c r="U107" s="100">
        <v>11</v>
      </c>
      <c r="V107" s="100">
        <v>15</v>
      </c>
      <c r="W107" s="100">
        <v>12</v>
      </c>
      <c r="X107" s="100">
        <v>3</v>
      </c>
      <c r="Y107" s="100">
        <v>5</v>
      </c>
      <c r="Z107" s="100">
        <v>10</v>
      </c>
      <c r="AA107" s="100">
        <v>6</v>
      </c>
      <c r="AB107" s="100">
        <v>6</v>
      </c>
      <c r="AC107" s="100">
        <v>0</v>
      </c>
      <c r="AD107" s="100">
        <v>4</v>
      </c>
      <c r="AE107" s="100">
        <v>2</v>
      </c>
      <c r="AF107" s="100">
        <v>2</v>
      </c>
      <c r="AG107" s="100">
        <v>2</v>
      </c>
      <c r="AH107" s="100">
        <v>0</v>
      </c>
      <c r="AI107" s="100">
        <v>0</v>
      </c>
      <c r="AJ107" s="100">
        <v>2</v>
      </c>
      <c r="AK107" s="100">
        <v>0</v>
      </c>
      <c r="AL107" s="100">
        <v>0</v>
      </c>
      <c r="AM107" s="100">
        <v>0</v>
      </c>
      <c r="AN107" s="100">
        <v>0</v>
      </c>
      <c r="AO107" s="100">
        <v>0</v>
      </c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2.75">
      <c r="A108" s="99">
        <v>23</v>
      </c>
      <c r="B108" s="100" t="s">
        <v>177</v>
      </c>
      <c r="C108" s="100" t="s">
        <v>250</v>
      </c>
      <c r="D108" s="100">
        <v>81</v>
      </c>
      <c r="E108" s="100">
        <v>43</v>
      </c>
      <c r="F108" s="100">
        <v>38</v>
      </c>
      <c r="G108" s="100">
        <v>17</v>
      </c>
      <c r="H108" s="100">
        <v>9</v>
      </c>
      <c r="I108" s="100">
        <v>8</v>
      </c>
      <c r="J108" s="100">
        <v>10</v>
      </c>
      <c r="K108" s="100">
        <v>7</v>
      </c>
      <c r="L108" s="100">
        <v>33</v>
      </c>
      <c r="M108" s="100">
        <v>14</v>
      </c>
      <c r="N108" s="100">
        <v>19</v>
      </c>
      <c r="O108" s="100">
        <v>17</v>
      </c>
      <c r="P108" s="100">
        <v>16</v>
      </c>
      <c r="Q108" s="100">
        <v>11</v>
      </c>
      <c r="R108" s="100">
        <v>6</v>
      </c>
      <c r="S108" s="100">
        <v>5</v>
      </c>
      <c r="T108" s="100">
        <v>5</v>
      </c>
      <c r="U108" s="100">
        <v>6</v>
      </c>
      <c r="V108" s="100">
        <v>11</v>
      </c>
      <c r="W108" s="100">
        <v>8</v>
      </c>
      <c r="X108" s="100">
        <v>3</v>
      </c>
      <c r="Y108" s="100">
        <v>7</v>
      </c>
      <c r="Z108" s="100">
        <v>4</v>
      </c>
      <c r="AA108" s="100">
        <v>6</v>
      </c>
      <c r="AB108" s="100">
        <v>5</v>
      </c>
      <c r="AC108" s="100">
        <v>1</v>
      </c>
      <c r="AD108" s="100">
        <v>2</v>
      </c>
      <c r="AE108" s="100">
        <v>4</v>
      </c>
      <c r="AF108" s="100">
        <v>3</v>
      </c>
      <c r="AG108" s="100">
        <v>1</v>
      </c>
      <c r="AH108" s="100">
        <v>2</v>
      </c>
      <c r="AI108" s="100">
        <v>1</v>
      </c>
      <c r="AJ108" s="100">
        <v>2</v>
      </c>
      <c r="AK108" s="100">
        <v>0</v>
      </c>
      <c r="AL108" s="100">
        <v>0</v>
      </c>
      <c r="AM108" s="100">
        <v>0</v>
      </c>
      <c r="AN108" s="100">
        <v>0</v>
      </c>
      <c r="AO108" s="100">
        <v>0</v>
      </c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2.75">
      <c r="A109" s="99">
        <v>24</v>
      </c>
      <c r="B109" s="100" t="s">
        <v>177</v>
      </c>
      <c r="C109" s="100" t="s">
        <v>251</v>
      </c>
      <c r="D109" s="100">
        <v>273</v>
      </c>
      <c r="E109" s="100">
        <v>169</v>
      </c>
      <c r="F109" s="100">
        <v>104</v>
      </c>
      <c r="G109" s="100">
        <v>41</v>
      </c>
      <c r="H109" s="100">
        <v>28</v>
      </c>
      <c r="I109" s="100">
        <v>13</v>
      </c>
      <c r="J109" s="100">
        <v>21</v>
      </c>
      <c r="K109" s="100">
        <v>20</v>
      </c>
      <c r="L109" s="100">
        <v>66</v>
      </c>
      <c r="M109" s="100">
        <v>36</v>
      </c>
      <c r="N109" s="100">
        <v>30</v>
      </c>
      <c r="O109" s="100">
        <v>39</v>
      </c>
      <c r="P109" s="100">
        <v>27</v>
      </c>
      <c r="Q109" s="100">
        <v>71</v>
      </c>
      <c r="R109" s="100">
        <v>43</v>
      </c>
      <c r="S109" s="100">
        <v>28</v>
      </c>
      <c r="T109" s="100">
        <v>40</v>
      </c>
      <c r="U109" s="100">
        <v>31</v>
      </c>
      <c r="V109" s="100">
        <v>49</v>
      </c>
      <c r="W109" s="100">
        <v>36</v>
      </c>
      <c r="X109" s="100">
        <v>13</v>
      </c>
      <c r="Y109" s="100">
        <v>23</v>
      </c>
      <c r="Z109" s="100">
        <v>26</v>
      </c>
      <c r="AA109" s="100">
        <v>37</v>
      </c>
      <c r="AB109" s="100">
        <v>20</v>
      </c>
      <c r="AC109" s="100">
        <v>17</v>
      </c>
      <c r="AD109" s="100">
        <v>18</v>
      </c>
      <c r="AE109" s="100">
        <v>19</v>
      </c>
      <c r="AF109" s="100">
        <v>8</v>
      </c>
      <c r="AG109" s="100">
        <v>6</v>
      </c>
      <c r="AH109" s="100">
        <v>2</v>
      </c>
      <c r="AI109" s="100">
        <v>2</v>
      </c>
      <c r="AJ109" s="100">
        <v>6</v>
      </c>
      <c r="AK109" s="100">
        <v>1</v>
      </c>
      <c r="AL109" s="100">
        <v>0</v>
      </c>
      <c r="AM109" s="100">
        <v>1</v>
      </c>
      <c r="AN109" s="100">
        <v>0</v>
      </c>
      <c r="AO109" s="100">
        <v>1</v>
      </c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2.75">
      <c r="A110" s="99">
        <v>25</v>
      </c>
      <c r="B110" s="100" t="s">
        <v>188</v>
      </c>
      <c r="C110" s="100" t="s">
        <v>252</v>
      </c>
      <c r="D110" s="100">
        <v>75</v>
      </c>
      <c r="E110" s="100">
        <v>59</v>
      </c>
      <c r="F110" s="100">
        <v>16</v>
      </c>
      <c r="G110" s="100">
        <v>13</v>
      </c>
      <c r="H110" s="100">
        <v>10</v>
      </c>
      <c r="I110" s="100">
        <v>3</v>
      </c>
      <c r="J110" s="100">
        <v>7</v>
      </c>
      <c r="K110" s="100">
        <v>6</v>
      </c>
      <c r="L110" s="100">
        <v>21</v>
      </c>
      <c r="M110" s="100">
        <v>17</v>
      </c>
      <c r="N110" s="100">
        <v>4</v>
      </c>
      <c r="O110" s="100">
        <v>16</v>
      </c>
      <c r="P110" s="100">
        <v>5</v>
      </c>
      <c r="Q110" s="100">
        <v>18</v>
      </c>
      <c r="R110" s="100">
        <v>11</v>
      </c>
      <c r="S110" s="100">
        <v>7</v>
      </c>
      <c r="T110" s="100">
        <v>12</v>
      </c>
      <c r="U110" s="100">
        <v>6</v>
      </c>
      <c r="V110" s="100">
        <v>13</v>
      </c>
      <c r="W110" s="100">
        <v>12</v>
      </c>
      <c r="X110" s="100">
        <v>1</v>
      </c>
      <c r="Y110" s="100">
        <v>11</v>
      </c>
      <c r="Z110" s="100">
        <v>2</v>
      </c>
      <c r="AA110" s="100">
        <v>10</v>
      </c>
      <c r="AB110" s="100">
        <v>9</v>
      </c>
      <c r="AC110" s="100">
        <v>1</v>
      </c>
      <c r="AD110" s="100">
        <v>4</v>
      </c>
      <c r="AE110" s="100">
        <v>6</v>
      </c>
      <c r="AF110" s="100">
        <v>0</v>
      </c>
      <c r="AG110" s="100">
        <v>0</v>
      </c>
      <c r="AH110" s="100">
        <v>0</v>
      </c>
      <c r="AI110" s="100">
        <v>0</v>
      </c>
      <c r="AJ110" s="100">
        <v>0</v>
      </c>
      <c r="AK110" s="100">
        <v>0</v>
      </c>
      <c r="AL110" s="100">
        <v>0</v>
      </c>
      <c r="AM110" s="100">
        <v>0</v>
      </c>
      <c r="AN110" s="100">
        <v>0</v>
      </c>
      <c r="AO110" s="100">
        <v>0</v>
      </c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2.75">
      <c r="A111" s="99">
        <v>26</v>
      </c>
      <c r="B111" s="100" t="s">
        <v>190</v>
      </c>
      <c r="C111" s="100" t="s">
        <v>253</v>
      </c>
      <c r="D111" s="100">
        <v>58</v>
      </c>
      <c r="E111" s="100">
        <v>53</v>
      </c>
      <c r="F111" s="100">
        <v>5</v>
      </c>
      <c r="G111" s="100">
        <v>5</v>
      </c>
      <c r="H111" s="100">
        <v>4</v>
      </c>
      <c r="I111" s="100">
        <v>1</v>
      </c>
      <c r="J111" s="100">
        <v>3</v>
      </c>
      <c r="K111" s="100">
        <v>2</v>
      </c>
      <c r="L111" s="100">
        <v>18</v>
      </c>
      <c r="M111" s="100">
        <v>17</v>
      </c>
      <c r="N111" s="100">
        <v>1</v>
      </c>
      <c r="O111" s="100">
        <v>11</v>
      </c>
      <c r="P111" s="100">
        <v>7</v>
      </c>
      <c r="Q111" s="100">
        <v>12</v>
      </c>
      <c r="R111" s="100">
        <v>11</v>
      </c>
      <c r="S111" s="100">
        <v>1</v>
      </c>
      <c r="T111" s="100">
        <v>4</v>
      </c>
      <c r="U111" s="100">
        <v>8</v>
      </c>
      <c r="V111" s="100">
        <v>11</v>
      </c>
      <c r="W111" s="100">
        <v>10</v>
      </c>
      <c r="X111" s="100">
        <v>1</v>
      </c>
      <c r="Y111" s="100">
        <v>2</v>
      </c>
      <c r="Z111" s="100">
        <v>9</v>
      </c>
      <c r="AA111" s="100">
        <v>6</v>
      </c>
      <c r="AB111" s="100">
        <v>6</v>
      </c>
      <c r="AC111" s="100">
        <v>0</v>
      </c>
      <c r="AD111" s="100">
        <v>5</v>
      </c>
      <c r="AE111" s="100">
        <v>1</v>
      </c>
      <c r="AF111" s="100">
        <v>6</v>
      </c>
      <c r="AG111" s="100">
        <v>5</v>
      </c>
      <c r="AH111" s="100">
        <v>1</v>
      </c>
      <c r="AI111" s="100">
        <v>2</v>
      </c>
      <c r="AJ111" s="100">
        <v>4</v>
      </c>
      <c r="AK111" s="100">
        <v>0</v>
      </c>
      <c r="AL111" s="100">
        <v>0</v>
      </c>
      <c r="AM111" s="100">
        <v>0</v>
      </c>
      <c r="AN111" s="100">
        <v>0</v>
      </c>
      <c r="AO111" s="100">
        <v>0</v>
      </c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2.75">
      <c r="A112" s="99">
        <v>27</v>
      </c>
      <c r="B112" s="100" t="s">
        <v>200</v>
      </c>
      <c r="C112" s="100" t="s">
        <v>254</v>
      </c>
      <c r="D112" s="100">
        <v>99</v>
      </c>
      <c r="E112" s="100">
        <v>72</v>
      </c>
      <c r="F112" s="100">
        <v>27</v>
      </c>
      <c r="G112" s="100">
        <v>3</v>
      </c>
      <c r="H112" s="100">
        <v>2</v>
      </c>
      <c r="I112" s="100">
        <v>1</v>
      </c>
      <c r="J112" s="100">
        <v>3</v>
      </c>
      <c r="K112" s="100">
        <v>0</v>
      </c>
      <c r="L112" s="100">
        <v>30</v>
      </c>
      <c r="M112" s="100">
        <v>21</v>
      </c>
      <c r="N112" s="100">
        <v>9</v>
      </c>
      <c r="O112" s="100">
        <v>20</v>
      </c>
      <c r="P112" s="100">
        <v>10</v>
      </c>
      <c r="Q112" s="100">
        <v>31</v>
      </c>
      <c r="R112" s="100">
        <v>26</v>
      </c>
      <c r="S112" s="100">
        <v>5</v>
      </c>
      <c r="T112" s="100">
        <v>15</v>
      </c>
      <c r="U112" s="100">
        <v>16</v>
      </c>
      <c r="V112" s="100">
        <v>21</v>
      </c>
      <c r="W112" s="100">
        <v>14</v>
      </c>
      <c r="X112" s="100">
        <v>7</v>
      </c>
      <c r="Y112" s="100">
        <v>14</v>
      </c>
      <c r="Z112" s="100">
        <v>7</v>
      </c>
      <c r="AA112" s="100">
        <v>12</v>
      </c>
      <c r="AB112" s="100">
        <v>9</v>
      </c>
      <c r="AC112" s="100">
        <v>3</v>
      </c>
      <c r="AD112" s="100">
        <v>4</v>
      </c>
      <c r="AE112" s="100">
        <v>8</v>
      </c>
      <c r="AF112" s="100">
        <v>2</v>
      </c>
      <c r="AG112" s="100">
        <v>0</v>
      </c>
      <c r="AH112" s="100">
        <v>2</v>
      </c>
      <c r="AI112" s="100">
        <v>0</v>
      </c>
      <c r="AJ112" s="100">
        <v>2</v>
      </c>
      <c r="AK112" s="100">
        <v>0</v>
      </c>
      <c r="AL112" s="100">
        <v>0</v>
      </c>
      <c r="AM112" s="100">
        <v>0</v>
      </c>
      <c r="AN112" s="100">
        <v>0</v>
      </c>
      <c r="AO112" s="100">
        <v>0</v>
      </c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s="104" customFormat="1" ht="12.75">
      <c r="A113" s="102">
        <v>28</v>
      </c>
      <c r="B113" s="103" t="s">
        <v>207</v>
      </c>
      <c r="C113" s="103" t="s">
        <v>352</v>
      </c>
      <c r="D113" s="103">
        <v>42</v>
      </c>
      <c r="E113" s="103">
        <v>26</v>
      </c>
      <c r="F113" s="103">
        <v>16</v>
      </c>
      <c r="G113" s="103">
        <v>41</v>
      </c>
      <c r="H113" s="103">
        <v>26</v>
      </c>
      <c r="I113" s="103">
        <v>15</v>
      </c>
      <c r="J113" s="103">
        <v>22</v>
      </c>
      <c r="K113" s="103">
        <v>19</v>
      </c>
      <c r="L113" s="103">
        <v>1</v>
      </c>
      <c r="M113" s="103">
        <v>0</v>
      </c>
      <c r="N113" s="103">
        <v>1</v>
      </c>
      <c r="O113" s="103">
        <v>1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0</v>
      </c>
      <c r="AJ113" s="103">
        <v>0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</row>
    <row r="114" spans="1:57" ht="12.75">
      <c r="A114" s="99">
        <v>29</v>
      </c>
      <c r="B114" s="100" t="s">
        <v>207</v>
      </c>
      <c r="C114" s="100" t="s">
        <v>255</v>
      </c>
      <c r="D114" s="100">
        <v>198</v>
      </c>
      <c r="E114" s="100">
        <v>129</v>
      </c>
      <c r="F114" s="100">
        <v>69</v>
      </c>
      <c r="G114" s="100">
        <v>9</v>
      </c>
      <c r="H114" s="100">
        <v>6</v>
      </c>
      <c r="I114" s="100">
        <v>3</v>
      </c>
      <c r="J114" s="100">
        <v>5</v>
      </c>
      <c r="K114" s="100">
        <v>4</v>
      </c>
      <c r="L114" s="100">
        <v>69</v>
      </c>
      <c r="M114" s="100">
        <v>47</v>
      </c>
      <c r="N114" s="100">
        <v>22</v>
      </c>
      <c r="O114" s="100">
        <v>46</v>
      </c>
      <c r="P114" s="100">
        <v>23</v>
      </c>
      <c r="Q114" s="100">
        <v>49</v>
      </c>
      <c r="R114" s="100">
        <v>31</v>
      </c>
      <c r="S114" s="100">
        <v>18</v>
      </c>
      <c r="T114" s="100">
        <v>28</v>
      </c>
      <c r="U114" s="100">
        <v>21</v>
      </c>
      <c r="V114" s="100">
        <v>48</v>
      </c>
      <c r="W114" s="100">
        <v>26</v>
      </c>
      <c r="X114" s="100">
        <v>22</v>
      </c>
      <c r="Y114" s="100">
        <v>22</v>
      </c>
      <c r="Z114" s="100">
        <v>26</v>
      </c>
      <c r="AA114" s="100">
        <v>22</v>
      </c>
      <c r="AB114" s="100">
        <v>19</v>
      </c>
      <c r="AC114" s="100">
        <v>3</v>
      </c>
      <c r="AD114" s="100">
        <v>4</v>
      </c>
      <c r="AE114" s="100">
        <v>18</v>
      </c>
      <c r="AF114" s="100">
        <v>1</v>
      </c>
      <c r="AG114" s="100">
        <v>0</v>
      </c>
      <c r="AH114" s="100">
        <v>1</v>
      </c>
      <c r="AI114" s="100">
        <v>0</v>
      </c>
      <c r="AJ114" s="100">
        <v>1</v>
      </c>
      <c r="AK114" s="100">
        <v>0</v>
      </c>
      <c r="AL114" s="100">
        <v>0</v>
      </c>
      <c r="AM114" s="100">
        <v>0</v>
      </c>
      <c r="AN114" s="100">
        <v>0</v>
      </c>
      <c r="AO114" s="100">
        <v>0</v>
      </c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s="104" customFormat="1" ht="12.75">
      <c r="A115" s="102">
        <v>30</v>
      </c>
      <c r="B115" s="103" t="s">
        <v>207</v>
      </c>
      <c r="C115" s="103" t="s">
        <v>257</v>
      </c>
      <c r="D115" s="103">
        <v>299</v>
      </c>
      <c r="E115" s="103">
        <v>203</v>
      </c>
      <c r="F115" s="103">
        <v>96</v>
      </c>
      <c r="G115" s="103">
        <v>35</v>
      </c>
      <c r="H115" s="103">
        <v>25</v>
      </c>
      <c r="I115" s="103">
        <v>10</v>
      </c>
      <c r="J115" s="103">
        <v>18</v>
      </c>
      <c r="K115" s="103">
        <v>17</v>
      </c>
      <c r="L115" s="103">
        <v>87</v>
      </c>
      <c r="M115" s="103">
        <v>59</v>
      </c>
      <c r="N115" s="103">
        <v>28</v>
      </c>
      <c r="O115" s="103">
        <v>48</v>
      </c>
      <c r="P115" s="103">
        <v>39</v>
      </c>
      <c r="Q115" s="103">
        <v>74</v>
      </c>
      <c r="R115" s="103">
        <v>46</v>
      </c>
      <c r="S115" s="103">
        <v>28</v>
      </c>
      <c r="T115" s="103">
        <v>46</v>
      </c>
      <c r="U115" s="103">
        <v>28</v>
      </c>
      <c r="V115" s="103">
        <v>57</v>
      </c>
      <c r="W115" s="103">
        <v>40</v>
      </c>
      <c r="X115" s="103">
        <v>17</v>
      </c>
      <c r="Y115" s="103">
        <v>25</v>
      </c>
      <c r="Z115" s="103">
        <v>32</v>
      </c>
      <c r="AA115" s="103">
        <v>35</v>
      </c>
      <c r="AB115" s="103">
        <v>25</v>
      </c>
      <c r="AC115" s="103">
        <v>10</v>
      </c>
      <c r="AD115" s="103">
        <v>11</v>
      </c>
      <c r="AE115" s="103">
        <v>24</v>
      </c>
      <c r="AF115" s="103">
        <v>11</v>
      </c>
      <c r="AG115" s="103">
        <v>8</v>
      </c>
      <c r="AH115" s="103">
        <v>3</v>
      </c>
      <c r="AI115" s="103">
        <v>1</v>
      </c>
      <c r="AJ115" s="103">
        <v>10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</row>
    <row r="116" spans="1:57" ht="14.25" customHeight="1">
      <c r="A116" s="99">
        <v>31</v>
      </c>
      <c r="B116" s="100" t="s">
        <v>216</v>
      </c>
      <c r="C116" s="100" t="s">
        <v>259</v>
      </c>
      <c r="D116" s="100">
        <v>100</v>
      </c>
      <c r="E116" s="100">
        <v>85</v>
      </c>
      <c r="F116" s="100">
        <v>15</v>
      </c>
      <c r="G116" s="100">
        <v>10</v>
      </c>
      <c r="H116" s="100">
        <v>9</v>
      </c>
      <c r="I116" s="100">
        <v>1</v>
      </c>
      <c r="J116" s="100">
        <v>9</v>
      </c>
      <c r="K116" s="100">
        <v>1</v>
      </c>
      <c r="L116" s="100">
        <v>37</v>
      </c>
      <c r="M116" s="100">
        <v>29</v>
      </c>
      <c r="N116" s="100">
        <v>8</v>
      </c>
      <c r="O116" s="100">
        <v>15</v>
      </c>
      <c r="P116" s="100">
        <v>22</v>
      </c>
      <c r="Q116" s="100">
        <v>30</v>
      </c>
      <c r="R116" s="100">
        <v>24</v>
      </c>
      <c r="S116" s="100">
        <v>6</v>
      </c>
      <c r="T116" s="100">
        <v>18</v>
      </c>
      <c r="U116" s="100">
        <v>12</v>
      </c>
      <c r="V116" s="100">
        <v>15</v>
      </c>
      <c r="W116" s="100">
        <v>15</v>
      </c>
      <c r="X116" s="100">
        <v>0</v>
      </c>
      <c r="Y116" s="100">
        <v>4</v>
      </c>
      <c r="Z116" s="100">
        <v>11</v>
      </c>
      <c r="AA116" s="100">
        <v>8</v>
      </c>
      <c r="AB116" s="100">
        <v>8</v>
      </c>
      <c r="AC116" s="100">
        <v>0</v>
      </c>
      <c r="AD116" s="100">
        <v>3</v>
      </c>
      <c r="AE116" s="100">
        <v>5</v>
      </c>
      <c r="AF116" s="100">
        <v>0</v>
      </c>
      <c r="AG116" s="100">
        <v>0</v>
      </c>
      <c r="AH116" s="100">
        <v>0</v>
      </c>
      <c r="AI116" s="100">
        <v>0</v>
      </c>
      <c r="AJ116" s="100">
        <v>0</v>
      </c>
      <c r="AK116" s="100">
        <v>0</v>
      </c>
      <c r="AL116" s="100">
        <v>0</v>
      </c>
      <c r="AM116" s="100">
        <v>0</v>
      </c>
      <c r="AN116" s="100">
        <v>0</v>
      </c>
      <c r="AO116" s="100">
        <v>0</v>
      </c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s="104" customFormat="1" ht="11.25" customHeight="1">
      <c r="A117" s="102">
        <v>32</v>
      </c>
      <c r="B117" s="103" t="s">
        <v>216</v>
      </c>
      <c r="C117" s="103" t="s">
        <v>292</v>
      </c>
      <c r="D117" s="103">
        <v>113</v>
      </c>
      <c r="E117" s="103">
        <v>46</v>
      </c>
      <c r="F117" s="103">
        <v>67</v>
      </c>
      <c r="G117" s="103">
        <v>96</v>
      </c>
      <c r="H117" s="103">
        <v>39</v>
      </c>
      <c r="I117" s="103">
        <v>57</v>
      </c>
      <c r="J117" s="103">
        <v>51</v>
      </c>
      <c r="K117" s="103">
        <v>45</v>
      </c>
      <c r="L117" s="103">
        <v>14</v>
      </c>
      <c r="M117" s="103">
        <v>5</v>
      </c>
      <c r="N117" s="103">
        <v>9</v>
      </c>
      <c r="O117" s="103">
        <v>4</v>
      </c>
      <c r="P117" s="103">
        <v>10</v>
      </c>
      <c r="Q117" s="103">
        <v>3</v>
      </c>
      <c r="R117" s="103">
        <v>2</v>
      </c>
      <c r="S117" s="103">
        <v>1</v>
      </c>
      <c r="T117" s="103">
        <v>0</v>
      </c>
      <c r="U117" s="103">
        <v>3</v>
      </c>
      <c r="V117" s="103">
        <v>0</v>
      </c>
      <c r="W117" s="103">
        <v>0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03">
        <v>0</v>
      </c>
      <c r="AD117" s="103">
        <v>0</v>
      </c>
      <c r="AE117" s="103">
        <v>0</v>
      </c>
      <c r="AF117" s="103">
        <v>0</v>
      </c>
      <c r="AG117" s="103">
        <v>0</v>
      </c>
      <c r="AH117" s="103">
        <v>0</v>
      </c>
      <c r="AI117" s="103">
        <v>0</v>
      </c>
      <c r="AJ117" s="103"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</row>
    <row r="118" spans="1:57" ht="12.75">
      <c r="A118" s="99">
        <v>33</v>
      </c>
      <c r="B118" s="100" t="s">
        <v>220</v>
      </c>
      <c r="C118" s="100" t="s">
        <v>260</v>
      </c>
      <c r="D118" s="100">
        <v>147</v>
      </c>
      <c r="E118" s="100">
        <v>101</v>
      </c>
      <c r="F118" s="100">
        <v>46</v>
      </c>
      <c r="G118" s="100">
        <v>11</v>
      </c>
      <c r="H118" s="100">
        <v>6</v>
      </c>
      <c r="I118" s="100">
        <v>5</v>
      </c>
      <c r="J118" s="100">
        <v>9</v>
      </c>
      <c r="K118" s="100">
        <v>2</v>
      </c>
      <c r="L118" s="100">
        <v>58</v>
      </c>
      <c r="M118" s="100">
        <v>41</v>
      </c>
      <c r="N118" s="100">
        <v>17</v>
      </c>
      <c r="O118" s="100">
        <v>43</v>
      </c>
      <c r="P118" s="100">
        <v>15</v>
      </c>
      <c r="Q118" s="100">
        <v>30</v>
      </c>
      <c r="R118" s="100">
        <v>18</v>
      </c>
      <c r="S118" s="100">
        <v>12</v>
      </c>
      <c r="T118" s="100">
        <v>21</v>
      </c>
      <c r="U118" s="100">
        <v>9</v>
      </c>
      <c r="V118" s="100">
        <v>28</v>
      </c>
      <c r="W118" s="100">
        <v>18</v>
      </c>
      <c r="X118" s="100">
        <v>10</v>
      </c>
      <c r="Y118" s="100">
        <v>18</v>
      </c>
      <c r="Z118" s="100">
        <v>10</v>
      </c>
      <c r="AA118" s="100">
        <v>19</v>
      </c>
      <c r="AB118" s="100">
        <v>17</v>
      </c>
      <c r="AC118" s="100">
        <v>2</v>
      </c>
      <c r="AD118" s="100">
        <v>9</v>
      </c>
      <c r="AE118" s="100">
        <v>10</v>
      </c>
      <c r="AF118" s="100">
        <v>1</v>
      </c>
      <c r="AG118" s="100">
        <v>1</v>
      </c>
      <c r="AH118" s="100">
        <v>0</v>
      </c>
      <c r="AI118" s="100">
        <v>0</v>
      </c>
      <c r="AJ118" s="100">
        <v>1</v>
      </c>
      <c r="AK118" s="100">
        <v>0</v>
      </c>
      <c r="AL118" s="100">
        <v>0</v>
      </c>
      <c r="AM118" s="100">
        <v>0</v>
      </c>
      <c r="AN118" s="100">
        <v>0</v>
      </c>
      <c r="AO118" s="100">
        <v>0</v>
      </c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2.75">
      <c r="A119" s="99">
        <v>34</v>
      </c>
      <c r="B119" s="100" t="s">
        <v>222</v>
      </c>
      <c r="C119" s="100" t="s">
        <v>261</v>
      </c>
      <c r="D119" s="100">
        <v>88</v>
      </c>
      <c r="E119" s="100">
        <v>68</v>
      </c>
      <c r="F119" s="100">
        <v>20</v>
      </c>
      <c r="G119" s="100">
        <v>9</v>
      </c>
      <c r="H119" s="100">
        <v>8</v>
      </c>
      <c r="I119" s="100">
        <v>1</v>
      </c>
      <c r="J119" s="100">
        <v>5</v>
      </c>
      <c r="K119" s="100">
        <v>4</v>
      </c>
      <c r="L119" s="100">
        <v>31</v>
      </c>
      <c r="M119" s="100">
        <v>24</v>
      </c>
      <c r="N119" s="100">
        <v>7</v>
      </c>
      <c r="O119" s="100">
        <v>17</v>
      </c>
      <c r="P119" s="100">
        <v>14</v>
      </c>
      <c r="Q119" s="100">
        <v>20</v>
      </c>
      <c r="R119" s="100">
        <v>15</v>
      </c>
      <c r="S119" s="100">
        <v>5</v>
      </c>
      <c r="T119" s="100">
        <v>11</v>
      </c>
      <c r="U119" s="100">
        <v>9</v>
      </c>
      <c r="V119" s="100">
        <v>16</v>
      </c>
      <c r="W119" s="100">
        <v>14</v>
      </c>
      <c r="X119" s="100">
        <v>2</v>
      </c>
      <c r="Y119" s="100">
        <v>7</v>
      </c>
      <c r="Z119" s="100">
        <v>9</v>
      </c>
      <c r="AA119" s="100">
        <v>10</v>
      </c>
      <c r="AB119" s="100">
        <v>5</v>
      </c>
      <c r="AC119" s="100">
        <v>5</v>
      </c>
      <c r="AD119" s="100">
        <v>2</v>
      </c>
      <c r="AE119" s="100">
        <v>8</v>
      </c>
      <c r="AF119" s="100">
        <v>2</v>
      </c>
      <c r="AG119" s="100">
        <v>2</v>
      </c>
      <c r="AH119" s="100">
        <v>0</v>
      </c>
      <c r="AI119" s="100">
        <v>2</v>
      </c>
      <c r="AJ119" s="100">
        <v>0</v>
      </c>
      <c r="AK119" s="100">
        <v>0</v>
      </c>
      <c r="AL119" s="100">
        <v>0</v>
      </c>
      <c r="AM119" s="100">
        <v>0</v>
      </c>
      <c r="AN119" s="100">
        <v>0</v>
      </c>
      <c r="AO119" s="100">
        <v>0</v>
      </c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2.75">
      <c r="A120" s="99">
        <v>35</v>
      </c>
      <c r="B120" s="100" t="s">
        <v>224</v>
      </c>
      <c r="C120" s="100" t="s">
        <v>262</v>
      </c>
      <c r="D120" s="100">
        <v>239</v>
      </c>
      <c r="E120" s="100">
        <v>196</v>
      </c>
      <c r="F120" s="100">
        <v>43</v>
      </c>
      <c r="G120" s="100">
        <v>70</v>
      </c>
      <c r="H120" s="100">
        <v>55</v>
      </c>
      <c r="I120" s="100">
        <v>15</v>
      </c>
      <c r="J120" s="100">
        <v>27</v>
      </c>
      <c r="K120" s="100">
        <v>43</v>
      </c>
      <c r="L120" s="100">
        <v>91</v>
      </c>
      <c r="M120" s="100">
        <v>72</v>
      </c>
      <c r="N120" s="100">
        <v>19</v>
      </c>
      <c r="O120" s="100">
        <v>49</v>
      </c>
      <c r="P120" s="100">
        <v>42</v>
      </c>
      <c r="Q120" s="100">
        <v>28</v>
      </c>
      <c r="R120" s="100">
        <v>23</v>
      </c>
      <c r="S120" s="100">
        <v>5</v>
      </c>
      <c r="T120" s="100">
        <v>10</v>
      </c>
      <c r="U120" s="100">
        <v>18</v>
      </c>
      <c r="V120" s="100">
        <v>25</v>
      </c>
      <c r="W120" s="100">
        <v>24</v>
      </c>
      <c r="X120" s="100">
        <v>1</v>
      </c>
      <c r="Y120" s="100">
        <v>14</v>
      </c>
      <c r="Z120" s="100">
        <v>11</v>
      </c>
      <c r="AA120" s="100">
        <v>21</v>
      </c>
      <c r="AB120" s="100">
        <v>18</v>
      </c>
      <c r="AC120" s="100">
        <v>3</v>
      </c>
      <c r="AD120" s="100">
        <v>7</v>
      </c>
      <c r="AE120" s="100">
        <v>14</v>
      </c>
      <c r="AF120" s="100">
        <v>3</v>
      </c>
      <c r="AG120" s="100">
        <v>3</v>
      </c>
      <c r="AH120" s="100">
        <v>0</v>
      </c>
      <c r="AI120" s="100">
        <v>0</v>
      </c>
      <c r="AJ120" s="100">
        <v>3</v>
      </c>
      <c r="AK120" s="100">
        <v>1</v>
      </c>
      <c r="AL120" s="100">
        <v>1</v>
      </c>
      <c r="AM120" s="100">
        <v>0</v>
      </c>
      <c r="AN120" s="100">
        <v>0</v>
      </c>
      <c r="AO120" s="100">
        <v>1</v>
      </c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2.75">
      <c r="A121" s="99">
        <v>36</v>
      </c>
      <c r="B121" s="100" t="s">
        <v>263</v>
      </c>
      <c r="C121" s="100" t="s">
        <v>264</v>
      </c>
      <c r="D121" s="100">
        <v>75</v>
      </c>
      <c r="E121" s="100">
        <v>49</v>
      </c>
      <c r="F121" s="100">
        <v>26</v>
      </c>
      <c r="G121" s="100">
        <v>3</v>
      </c>
      <c r="H121" s="100">
        <v>2</v>
      </c>
      <c r="I121" s="100">
        <v>1</v>
      </c>
      <c r="J121" s="100">
        <v>3</v>
      </c>
      <c r="K121" s="100">
        <v>0</v>
      </c>
      <c r="L121" s="100">
        <v>29</v>
      </c>
      <c r="M121" s="100">
        <v>20</v>
      </c>
      <c r="N121" s="100">
        <v>9</v>
      </c>
      <c r="O121" s="100">
        <v>14</v>
      </c>
      <c r="P121" s="100">
        <v>15</v>
      </c>
      <c r="Q121" s="100">
        <v>13</v>
      </c>
      <c r="R121" s="100">
        <v>9</v>
      </c>
      <c r="S121" s="100">
        <v>4</v>
      </c>
      <c r="T121" s="100">
        <v>7</v>
      </c>
      <c r="U121" s="100">
        <v>6</v>
      </c>
      <c r="V121" s="100">
        <v>10</v>
      </c>
      <c r="W121" s="100">
        <v>6</v>
      </c>
      <c r="X121" s="100">
        <v>4</v>
      </c>
      <c r="Y121" s="100">
        <v>4</v>
      </c>
      <c r="Z121" s="100">
        <v>6</v>
      </c>
      <c r="AA121" s="100">
        <v>16</v>
      </c>
      <c r="AB121" s="100">
        <v>11</v>
      </c>
      <c r="AC121" s="100">
        <v>5</v>
      </c>
      <c r="AD121" s="100">
        <v>5</v>
      </c>
      <c r="AE121" s="100">
        <v>11</v>
      </c>
      <c r="AF121" s="100">
        <v>4</v>
      </c>
      <c r="AG121" s="100">
        <v>1</v>
      </c>
      <c r="AH121" s="100">
        <v>3</v>
      </c>
      <c r="AI121" s="100">
        <v>4</v>
      </c>
      <c r="AJ121" s="100">
        <v>0</v>
      </c>
      <c r="AK121" s="100">
        <v>0</v>
      </c>
      <c r="AL121" s="100">
        <v>0</v>
      </c>
      <c r="AM121" s="100">
        <v>0</v>
      </c>
      <c r="AN121" s="100">
        <v>0</v>
      </c>
      <c r="AO121" s="100">
        <v>0</v>
      </c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s="71" customFormat="1" ht="15">
      <c r="A122" s="213" t="s">
        <v>265</v>
      </c>
      <c r="B122" s="213"/>
      <c r="C122" s="72" t="s">
        <v>353</v>
      </c>
      <c r="D122" s="70">
        <f>SUM(D86:D121)</f>
        <v>4646</v>
      </c>
      <c r="E122" s="70">
        <v>3129</v>
      </c>
      <c r="F122" s="70">
        <v>1517</v>
      </c>
      <c r="G122" s="70">
        <v>820</v>
      </c>
      <c r="H122" s="70">
        <v>518</v>
      </c>
      <c r="I122" s="70">
        <v>302</v>
      </c>
      <c r="J122" s="70">
        <v>438</v>
      </c>
      <c r="K122" s="70">
        <v>382</v>
      </c>
      <c r="L122" s="70">
        <v>1395</v>
      </c>
      <c r="M122" s="70">
        <v>935</v>
      </c>
      <c r="N122" s="70">
        <v>460</v>
      </c>
      <c r="O122" s="70">
        <v>825</v>
      </c>
      <c r="P122" s="70">
        <v>570</v>
      </c>
      <c r="Q122" s="70">
        <v>958</v>
      </c>
      <c r="R122" s="70">
        <v>622</v>
      </c>
      <c r="S122" s="70">
        <v>336</v>
      </c>
      <c r="T122" s="70">
        <v>532</v>
      </c>
      <c r="U122" s="70">
        <v>426</v>
      </c>
      <c r="V122" s="70">
        <v>745</v>
      </c>
      <c r="W122" s="70">
        <v>542</v>
      </c>
      <c r="X122" s="70">
        <v>203</v>
      </c>
      <c r="Y122" s="70">
        <v>347</v>
      </c>
      <c r="Z122" s="70">
        <v>398</v>
      </c>
      <c r="AA122" s="70">
        <v>522</v>
      </c>
      <c r="AB122" s="70">
        <v>380</v>
      </c>
      <c r="AC122" s="70">
        <v>142</v>
      </c>
      <c r="AD122" s="70">
        <v>192</v>
      </c>
      <c r="AE122" s="70">
        <v>330</v>
      </c>
      <c r="AF122" s="70">
        <v>183</v>
      </c>
      <c r="AG122" s="70">
        <v>113</v>
      </c>
      <c r="AH122" s="70">
        <v>70</v>
      </c>
      <c r="AI122" s="70">
        <v>36</v>
      </c>
      <c r="AJ122" s="70">
        <v>147</v>
      </c>
      <c r="AK122" s="70">
        <v>23</v>
      </c>
      <c r="AL122" s="70">
        <v>19</v>
      </c>
      <c r="AM122" s="70">
        <v>4</v>
      </c>
      <c r="AN122" s="70">
        <v>2</v>
      </c>
      <c r="AO122" s="70">
        <v>21</v>
      </c>
      <c r="AP122" s="106"/>
      <c r="AQ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</row>
    <row r="123" spans="1:57" s="71" customFormat="1" ht="9" customHeight="1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</row>
    <row r="124" spans="1:57" s="71" customFormat="1" ht="15">
      <c r="A124" s="265">
        <v>114</v>
      </c>
      <c r="B124" s="266"/>
      <c r="C124" s="51" t="s">
        <v>267</v>
      </c>
      <c r="D124" s="70">
        <f aca="true" t="shared" si="0" ref="D124:AO124">(D84+D122)</f>
        <v>10118</v>
      </c>
      <c r="E124" s="70">
        <f t="shared" si="0"/>
        <v>7332</v>
      </c>
      <c r="F124" s="70">
        <f t="shared" si="0"/>
        <v>2786</v>
      </c>
      <c r="G124" s="70">
        <f t="shared" si="0"/>
        <v>856</v>
      </c>
      <c r="H124" s="70">
        <f t="shared" si="0"/>
        <v>547</v>
      </c>
      <c r="I124" s="70">
        <f t="shared" si="0"/>
        <v>309</v>
      </c>
      <c r="J124" s="70">
        <f t="shared" si="0"/>
        <v>460</v>
      </c>
      <c r="K124" s="70">
        <f t="shared" si="0"/>
        <v>396</v>
      </c>
      <c r="L124" s="70">
        <f t="shared" si="0"/>
        <v>1681</v>
      </c>
      <c r="M124" s="70">
        <f t="shared" si="0"/>
        <v>1156</v>
      </c>
      <c r="N124" s="70">
        <f t="shared" si="0"/>
        <v>525</v>
      </c>
      <c r="O124" s="70">
        <f t="shared" si="0"/>
        <v>1034</v>
      </c>
      <c r="P124" s="70">
        <f t="shared" si="0"/>
        <v>647</v>
      </c>
      <c r="Q124" s="70">
        <f t="shared" si="0"/>
        <v>1489</v>
      </c>
      <c r="R124" s="70">
        <f t="shared" si="0"/>
        <v>1016</v>
      </c>
      <c r="S124" s="70">
        <f t="shared" si="0"/>
        <v>473</v>
      </c>
      <c r="T124" s="70">
        <f t="shared" si="0"/>
        <v>890</v>
      </c>
      <c r="U124" s="70">
        <f t="shared" si="0"/>
        <v>599</v>
      </c>
      <c r="V124" s="70">
        <f t="shared" si="0"/>
        <v>1775</v>
      </c>
      <c r="W124" s="70">
        <f t="shared" si="0"/>
        <v>1332</v>
      </c>
      <c r="X124" s="70">
        <f t="shared" si="0"/>
        <v>443</v>
      </c>
      <c r="Y124" s="70">
        <f t="shared" si="0"/>
        <v>981</v>
      </c>
      <c r="Z124" s="70">
        <f t="shared" si="0"/>
        <v>794</v>
      </c>
      <c r="AA124" s="70">
        <f t="shared" si="0"/>
        <v>2164</v>
      </c>
      <c r="AB124" s="70">
        <f t="shared" si="0"/>
        <v>1641</v>
      </c>
      <c r="AC124" s="70">
        <f t="shared" si="0"/>
        <v>523</v>
      </c>
      <c r="AD124" s="70">
        <f t="shared" si="0"/>
        <v>825</v>
      </c>
      <c r="AE124" s="70">
        <f t="shared" si="0"/>
        <v>1339</v>
      </c>
      <c r="AF124" s="70">
        <f t="shared" si="0"/>
        <v>1728</v>
      </c>
      <c r="AG124" s="70">
        <f t="shared" si="0"/>
        <v>1284</v>
      </c>
      <c r="AH124" s="70">
        <f t="shared" si="0"/>
        <v>444</v>
      </c>
      <c r="AI124" s="70">
        <f t="shared" si="0"/>
        <v>265</v>
      </c>
      <c r="AJ124" s="70">
        <f t="shared" si="0"/>
        <v>1463</v>
      </c>
      <c r="AK124" s="70">
        <f t="shared" si="0"/>
        <v>425</v>
      </c>
      <c r="AL124" s="70">
        <f t="shared" si="0"/>
        <v>356</v>
      </c>
      <c r="AM124" s="70">
        <f t="shared" si="0"/>
        <v>69</v>
      </c>
      <c r="AN124" s="70">
        <f t="shared" si="0"/>
        <v>39</v>
      </c>
      <c r="AO124" s="70">
        <f t="shared" si="0"/>
        <v>386</v>
      </c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</row>
    <row r="125" spans="46:57" ht="12.75"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46:57" ht="12.75"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46:57" ht="12.75"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46:57" ht="12.75"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46:57" ht="12.75"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46:57" ht="12.75"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46:57" ht="12.75"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46:57" ht="12.75"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46:57" ht="12.75"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46:57" ht="12.75"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46:57" ht="12.75"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46:57" ht="12.75"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46:57" ht="12.75"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46:57" ht="12.75"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46:57" ht="12.75"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46:57" ht="12.75"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46:57" ht="12.75"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</sheetData>
  <sheetProtection password="CE88" sheet="1" objects="1" scenarios="1"/>
  <mergeCells count="53">
    <mergeCell ref="K3:K4"/>
    <mergeCell ref="J3:J4"/>
    <mergeCell ref="AC3:AC4"/>
    <mergeCell ref="O3:O4"/>
    <mergeCell ref="Y3:Y4"/>
    <mergeCell ref="A84:B84"/>
    <mergeCell ref="A122:B122"/>
    <mergeCell ref="A1:A4"/>
    <mergeCell ref="B1:B4"/>
    <mergeCell ref="C1:C4"/>
    <mergeCell ref="A85:AO85"/>
    <mergeCell ref="N3:N4"/>
    <mergeCell ref="M3:M4"/>
    <mergeCell ref="L3:L4"/>
    <mergeCell ref="V3:V4"/>
    <mergeCell ref="U3:U4"/>
    <mergeCell ref="AB3:AB4"/>
    <mergeCell ref="AA3:AA4"/>
    <mergeCell ref="Z3:Z4"/>
    <mergeCell ref="AH3:AH4"/>
    <mergeCell ref="T3:T4"/>
    <mergeCell ref="S3:S4"/>
    <mergeCell ref="R3:R4"/>
    <mergeCell ref="AG3:AG4"/>
    <mergeCell ref="AF3:AF4"/>
    <mergeCell ref="AE3:AE4"/>
    <mergeCell ref="AD3:AD4"/>
    <mergeCell ref="X3:X4"/>
    <mergeCell ref="W3:W4"/>
    <mergeCell ref="AF2:AJ2"/>
    <mergeCell ref="AK2:AO2"/>
    <mergeCell ref="L2:P2"/>
    <mergeCell ref="AN3:AN4"/>
    <mergeCell ref="AM3:AM4"/>
    <mergeCell ref="AL3:AL4"/>
    <mergeCell ref="AO3:AO4"/>
    <mergeCell ref="AK3:AK4"/>
    <mergeCell ref="AJ3:AJ4"/>
    <mergeCell ref="AI3:AI4"/>
    <mergeCell ref="G2:K2"/>
    <mergeCell ref="Q2:U2"/>
    <mergeCell ref="V2:Z2"/>
    <mergeCell ref="AA2:AE2"/>
    <mergeCell ref="A124:B124"/>
    <mergeCell ref="D2:D3"/>
    <mergeCell ref="E2:E3"/>
    <mergeCell ref="F2:F3"/>
    <mergeCell ref="A123:AO123"/>
    <mergeCell ref="I3:I4"/>
    <mergeCell ref="H3:H4"/>
    <mergeCell ref="G3:G4"/>
    <mergeCell ref="Q3:Q4"/>
    <mergeCell ref="P3:P4"/>
  </mergeCells>
  <printOptions/>
  <pageMargins left="0.35433070866141736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3.1. Institūcijā dzīvojošo personu sastāvs pēc vecuma un piešķirtās pilsonības uz 2007. gada 1. janvāri</oddHeader>
    <oddFooter>&amp;L
&amp;8SPP Statistiskās informācijas un analīzes daļa&amp;R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C141"/>
  <sheetViews>
    <sheetView workbookViewId="0" topLeftCell="A64">
      <selection activeCell="C85" sqref="C85"/>
    </sheetView>
  </sheetViews>
  <sheetFormatPr defaultColWidth="9.140625" defaultRowHeight="12.75"/>
  <cols>
    <col min="1" max="1" width="6.140625" style="116" customWidth="1"/>
    <col min="2" max="2" width="16.421875" style="1" bestFit="1" customWidth="1"/>
    <col min="3" max="3" width="55.00390625" style="1" customWidth="1"/>
    <col min="4" max="4" width="11.00390625" style="1" customWidth="1"/>
    <col min="5" max="5" width="9.8515625" style="1" customWidth="1"/>
    <col min="6" max="6" width="10.28125" style="1" customWidth="1"/>
    <col min="7" max="7" width="9.7109375" style="1" customWidth="1"/>
    <col min="8" max="8" width="10.421875" style="1" customWidth="1"/>
    <col min="9" max="9" width="10.57421875" style="1" customWidth="1"/>
    <col min="10" max="16384" width="9.140625" style="1" customWidth="1"/>
  </cols>
  <sheetData>
    <row r="1" spans="1:9" s="38" customFormat="1" ht="22.5">
      <c r="A1" s="261" t="s">
        <v>104</v>
      </c>
      <c r="B1" s="208" t="s">
        <v>105</v>
      </c>
      <c r="C1" s="208" t="s">
        <v>106</v>
      </c>
      <c r="D1" s="37" t="s">
        <v>355</v>
      </c>
      <c r="E1" s="37" t="s">
        <v>356</v>
      </c>
      <c r="F1" s="37" t="s">
        <v>357</v>
      </c>
      <c r="G1" s="37" t="s">
        <v>358</v>
      </c>
      <c r="H1" s="37" t="s">
        <v>359</v>
      </c>
      <c r="I1" s="37" t="s">
        <v>360</v>
      </c>
    </row>
    <row r="2" spans="1:9" s="38" customFormat="1" ht="13.5" customHeight="1">
      <c r="A2" s="261"/>
      <c r="B2" s="208"/>
      <c r="C2" s="208"/>
      <c r="D2" s="211" t="s">
        <v>367</v>
      </c>
      <c r="E2" s="211" t="s">
        <v>361</v>
      </c>
      <c r="F2" s="211"/>
      <c r="G2" s="40"/>
      <c r="H2" s="211" t="s">
        <v>361</v>
      </c>
      <c r="I2" s="211"/>
    </row>
    <row r="3" spans="1:9" s="38" customFormat="1" ht="75.75" customHeight="1">
      <c r="A3" s="262"/>
      <c r="B3" s="209"/>
      <c r="C3" s="209"/>
      <c r="D3" s="211"/>
      <c r="E3" s="37" t="s">
        <v>362</v>
      </c>
      <c r="F3" s="37" t="s">
        <v>363</v>
      </c>
      <c r="G3" s="37" t="s">
        <v>368</v>
      </c>
      <c r="H3" s="37" t="s">
        <v>364</v>
      </c>
      <c r="I3" s="37" t="s">
        <v>365</v>
      </c>
    </row>
    <row r="4" spans="1:9" s="108" customFormat="1" ht="13.5" thickBot="1">
      <c r="A4" s="107" t="s">
        <v>115</v>
      </c>
      <c r="B4" s="107" t="s">
        <v>116</v>
      </c>
      <c r="C4" s="107" t="s">
        <v>117</v>
      </c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</row>
    <row r="5" spans="1:9" ht="12.75">
      <c r="A5" s="109">
        <v>1</v>
      </c>
      <c r="B5" s="110" t="s">
        <v>118</v>
      </c>
      <c r="C5" s="110" t="s">
        <v>119</v>
      </c>
      <c r="D5" s="110">
        <v>72</v>
      </c>
      <c r="E5" s="110">
        <v>66</v>
      </c>
      <c r="F5" s="110">
        <v>75</v>
      </c>
      <c r="G5" s="110">
        <v>76</v>
      </c>
      <c r="H5" s="110">
        <v>67.3</v>
      </c>
      <c r="I5" s="110">
        <v>81.7</v>
      </c>
    </row>
    <row r="6" spans="1:9" ht="12.75">
      <c r="A6" s="111">
        <v>2</v>
      </c>
      <c r="B6" s="112" t="s">
        <v>120</v>
      </c>
      <c r="C6" s="112" t="s">
        <v>121</v>
      </c>
      <c r="D6" s="112">
        <v>76.1</v>
      </c>
      <c r="E6" s="112">
        <v>70.8</v>
      </c>
      <c r="F6" s="112">
        <v>79.5</v>
      </c>
      <c r="G6" s="112">
        <v>80.4</v>
      </c>
      <c r="H6" s="112">
        <v>69</v>
      </c>
      <c r="I6" s="112">
        <v>81.8</v>
      </c>
    </row>
    <row r="7" spans="1:9" ht="12.75">
      <c r="A7" s="111">
        <v>3</v>
      </c>
      <c r="B7" s="112" t="s">
        <v>120</v>
      </c>
      <c r="C7" s="112" t="s">
        <v>122</v>
      </c>
      <c r="D7" s="112">
        <v>74.2</v>
      </c>
      <c r="E7" s="112">
        <v>66.3</v>
      </c>
      <c r="F7" s="112">
        <v>77.8</v>
      </c>
      <c r="G7" s="112">
        <v>78.5</v>
      </c>
      <c r="H7" s="112">
        <v>74.6</v>
      </c>
      <c r="I7" s="112">
        <v>80.2</v>
      </c>
    </row>
    <row r="8" spans="1:9" ht="12.75">
      <c r="A8" s="111">
        <v>4</v>
      </c>
      <c r="B8" s="112" t="s">
        <v>120</v>
      </c>
      <c r="C8" s="112" t="s">
        <v>123</v>
      </c>
      <c r="D8" s="112">
        <v>63.5</v>
      </c>
      <c r="E8" s="112">
        <v>61.8</v>
      </c>
      <c r="F8" s="112">
        <v>69.8</v>
      </c>
      <c r="G8" s="112">
        <v>66.4</v>
      </c>
      <c r="H8" s="112">
        <v>65.6</v>
      </c>
      <c r="I8" s="112">
        <v>79</v>
      </c>
    </row>
    <row r="9" spans="1:9" ht="12.75">
      <c r="A9" s="111">
        <v>5</v>
      </c>
      <c r="B9" s="112" t="s">
        <v>124</v>
      </c>
      <c r="C9" s="112" t="s">
        <v>125</v>
      </c>
      <c r="D9" s="112">
        <v>70.1</v>
      </c>
      <c r="E9" s="112">
        <v>64.9</v>
      </c>
      <c r="F9" s="112">
        <v>74.4</v>
      </c>
      <c r="G9" s="112">
        <v>78.4</v>
      </c>
      <c r="H9" s="112">
        <v>75</v>
      </c>
      <c r="I9" s="112">
        <v>79.6</v>
      </c>
    </row>
    <row r="10" spans="1:9" ht="12.75">
      <c r="A10" s="111">
        <v>6</v>
      </c>
      <c r="B10" s="112" t="s">
        <v>126</v>
      </c>
      <c r="C10" s="112" t="s">
        <v>127</v>
      </c>
      <c r="D10" s="112">
        <v>74.9</v>
      </c>
      <c r="E10" s="112">
        <v>69.2</v>
      </c>
      <c r="F10" s="112">
        <v>77</v>
      </c>
      <c r="G10" s="112">
        <v>80.7</v>
      </c>
      <c r="H10" s="112">
        <v>76</v>
      </c>
      <c r="I10" s="112">
        <v>81.4</v>
      </c>
    </row>
    <row r="11" spans="1:9" ht="12.75">
      <c r="A11" s="111">
        <v>7</v>
      </c>
      <c r="B11" s="112" t="s">
        <v>126</v>
      </c>
      <c r="C11" s="112" t="s">
        <v>128</v>
      </c>
      <c r="D11" s="112">
        <v>71.7</v>
      </c>
      <c r="E11" s="112">
        <v>63.8</v>
      </c>
      <c r="F11" s="112">
        <v>79.5</v>
      </c>
      <c r="G11" s="112">
        <v>78.5</v>
      </c>
      <c r="H11" s="112">
        <v>72.1</v>
      </c>
      <c r="I11" s="112">
        <v>84.9</v>
      </c>
    </row>
    <row r="12" spans="1:9" ht="12.75">
      <c r="A12" s="111">
        <v>8</v>
      </c>
      <c r="B12" s="112" t="s">
        <v>126</v>
      </c>
      <c r="C12" s="112" t="s">
        <v>129</v>
      </c>
      <c r="D12" s="112">
        <v>68.5</v>
      </c>
      <c r="E12" s="112">
        <v>67.4</v>
      </c>
      <c r="F12" s="112">
        <v>68.7</v>
      </c>
      <c r="G12" s="112">
        <v>80.8</v>
      </c>
      <c r="H12" s="112">
        <v>78.1</v>
      </c>
      <c r="I12" s="112">
        <v>81.4</v>
      </c>
    </row>
    <row r="13" spans="1:9" ht="12.75">
      <c r="A13" s="111">
        <v>9</v>
      </c>
      <c r="B13" s="112" t="s">
        <v>126</v>
      </c>
      <c r="C13" s="112" t="s">
        <v>130</v>
      </c>
      <c r="D13" s="112">
        <v>76.1</v>
      </c>
      <c r="E13" s="112">
        <v>68.9</v>
      </c>
      <c r="F13" s="112">
        <v>79.3</v>
      </c>
      <c r="G13" s="112">
        <v>82.5</v>
      </c>
      <c r="H13" s="112">
        <v>81.5</v>
      </c>
      <c r="I13" s="112">
        <v>83.2</v>
      </c>
    </row>
    <row r="14" spans="1:9" ht="12.75">
      <c r="A14" s="111">
        <v>10</v>
      </c>
      <c r="B14" s="112" t="s">
        <v>126</v>
      </c>
      <c r="C14" s="112" t="s">
        <v>131</v>
      </c>
      <c r="D14" s="112">
        <v>70.9</v>
      </c>
      <c r="E14" s="112">
        <v>62.4</v>
      </c>
      <c r="F14" s="112">
        <v>79.43</v>
      </c>
      <c r="G14" s="112">
        <v>77.5</v>
      </c>
      <c r="H14" s="112">
        <v>73.6</v>
      </c>
      <c r="I14" s="112">
        <v>81.5</v>
      </c>
    </row>
    <row r="15" spans="1:9" ht="12.75">
      <c r="A15" s="111">
        <v>11</v>
      </c>
      <c r="B15" s="112" t="s">
        <v>126</v>
      </c>
      <c r="C15" s="112" t="s">
        <v>132</v>
      </c>
      <c r="D15" s="112">
        <v>85.7</v>
      </c>
      <c r="E15" s="112">
        <v>72</v>
      </c>
      <c r="F15" s="112">
        <v>88.3</v>
      </c>
      <c r="G15" s="112">
        <v>78</v>
      </c>
      <c r="H15" s="112">
        <v>0</v>
      </c>
      <c r="I15" s="112">
        <v>78</v>
      </c>
    </row>
    <row r="16" spans="1:9" ht="12.75">
      <c r="A16" s="111">
        <v>12</v>
      </c>
      <c r="B16" s="112" t="s">
        <v>133</v>
      </c>
      <c r="C16" s="112" t="s">
        <v>134</v>
      </c>
      <c r="D16" s="112">
        <v>70</v>
      </c>
      <c r="E16" s="112">
        <v>66</v>
      </c>
      <c r="F16" s="112">
        <v>74</v>
      </c>
      <c r="G16" s="112">
        <v>77</v>
      </c>
      <c r="H16" s="112">
        <v>74.3</v>
      </c>
      <c r="I16" s="112">
        <v>78.8</v>
      </c>
    </row>
    <row r="17" spans="1:9" ht="12.75">
      <c r="A17" s="111">
        <v>13</v>
      </c>
      <c r="B17" s="112" t="s">
        <v>135</v>
      </c>
      <c r="C17" s="112" t="s">
        <v>136</v>
      </c>
      <c r="D17" s="112">
        <v>73.3</v>
      </c>
      <c r="E17" s="112">
        <v>69.9</v>
      </c>
      <c r="F17" s="112">
        <v>76.7</v>
      </c>
      <c r="G17" s="112">
        <v>79.8</v>
      </c>
      <c r="H17" s="112">
        <v>77.8</v>
      </c>
      <c r="I17" s="112">
        <v>80.5</v>
      </c>
    </row>
    <row r="18" spans="1:9" ht="12.75">
      <c r="A18" s="111">
        <v>14</v>
      </c>
      <c r="B18" s="112" t="s">
        <v>135</v>
      </c>
      <c r="C18" s="112" t="s">
        <v>137</v>
      </c>
      <c r="D18" s="112">
        <v>76.4</v>
      </c>
      <c r="E18" s="112">
        <v>72.6</v>
      </c>
      <c r="F18" s="112">
        <v>78.2</v>
      </c>
      <c r="G18" s="112">
        <v>79.55</v>
      </c>
      <c r="H18" s="112">
        <v>73.4</v>
      </c>
      <c r="I18" s="112">
        <v>85.7</v>
      </c>
    </row>
    <row r="19" spans="1:9" ht="12.75">
      <c r="A19" s="111">
        <v>15</v>
      </c>
      <c r="B19" s="112" t="s">
        <v>135</v>
      </c>
      <c r="C19" s="112" t="s">
        <v>138</v>
      </c>
      <c r="D19" s="112">
        <v>78</v>
      </c>
      <c r="E19" s="112">
        <v>68.5</v>
      </c>
      <c r="F19" s="112">
        <v>79.9</v>
      </c>
      <c r="G19" s="112">
        <v>83</v>
      </c>
      <c r="H19" s="112">
        <v>0</v>
      </c>
      <c r="I19" s="112">
        <v>83</v>
      </c>
    </row>
    <row r="20" spans="1:9" ht="12.75">
      <c r="A20" s="111">
        <v>16</v>
      </c>
      <c r="B20" s="112" t="s">
        <v>139</v>
      </c>
      <c r="C20" s="112" t="s">
        <v>140</v>
      </c>
      <c r="D20" s="112">
        <v>70.2</v>
      </c>
      <c r="E20" s="112">
        <v>68.9</v>
      </c>
      <c r="F20" s="112">
        <v>71.9</v>
      </c>
      <c r="G20" s="112">
        <v>81</v>
      </c>
      <c r="H20" s="112">
        <v>82</v>
      </c>
      <c r="I20" s="112">
        <v>79.5</v>
      </c>
    </row>
    <row r="21" spans="1:9" ht="12.75">
      <c r="A21" s="111">
        <v>17</v>
      </c>
      <c r="B21" s="112" t="s">
        <v>139</v>
      </c>
      <c r="C21" s="112" t="s">
        <v>141</v>
      </c>
      <c r="D21" s="112">
        <v>73</v>
      </c>
      <c r="E21" s="112">
        <v>67.2</v>
      </c>
      <c r="F21" s="112">
        <v>77.9</v>
      </c>
      <c r="G21" s="112">
        <v>79.6</v>
      </c>
      <c r="H21" s="112">
        <v>73.5</v>
      </c>
      <c r="I21" s="112">
        <v>87.2</v>
      </c>
    </row>
    <row r="22" spans="1:9" ht="12.75">
      <c r="A22" s="111">
        <v>18</v>
      </c>
      <c r="B22" s="112" t="s">
        <v>142</v>
      </c>
      <c r="C22" s="112" t="s">
        <v>143</v>
      </c>
      <c r="D22" s="112">
        <v>70.8</v>
      </c>
      <c r="E22" s="112">
        <v>65.6</v>
      </c>
      <c r="F22" s="112">
        <v>76.2</v>
      </c>
      <c r="G22" s="112">
        <v>76.2</v>
      </c>
      <c r="H22" s="112">
        <v>73.3</v>
      </c>
      <c r="I22" s="112">
        <v>78.7</v>
      </c>
    </row>
    <row r="23" spans="1:9" ht="12.75">
      <c r="A23" s="111">
        <v>19</v>
      </c>
      <c r="B23" s="112" t="s">
        <v>144</v>
      </c>
      <c r="C23" s="112" t="s">
        <v>145</v>
      </c>
      <c r="D23" s="112">
        <v>74.4</v>
      </c>
      <c r="E23" s="112">
        <v>71.3</v>
      </c>
      <c r="F23" s="112">
        <v>78.3</v>
      </c>
      <c r="G23" s="112">
        <v>82.8</v>
      </c>
      <c r="H23" s="112">
        <v>0</v>
      </c>
      <c r="I23" s="112">
        <v>82.8</v>
      </c>
    </row>
    <row r="24" spans="1:9" ht="12.75">
      <c r="A24" s="111">
        <v>20</v>
      </c>
      <c r="B24" s="112" t="s">
        <v>144</v>
      </c>
      <c r="C24" s="112" t="s">
        <v>146</v>
      </c>
      <c r="D24" s="112">
        <v>72.7</v>
      </c>
      <c r="E24" s="112">
        <v>65.5</v>
      </c>
      <c r="F24" s="112">
        <v>77.1</v>
      </c>
      <c r="G24" s="112">
        <v>77.7</v>
      </c>
      <c r="H24" s="112">
        <v>78</v>
      </c>
      <c r="I24" s="112">
        <v>77.5</v>
      </c>
    </row>
    <row r="25" spans="1:9" ht="12.75">
      <c r="A25" s="111">
        <v>21</v>
      </c>
      <c r="B25" s="112" t="s">
        <v>144</v>
      </c>
      <c r="C25" s="112" t="s">
        <v>147</v>
      </c>
      <c r="D25" s="112">
        <v>70.9</v>
      </c>
      <c r="E25" s="112">
        <v>66.4</v>
      </c>
      <c r="F25" s="112">
        <v>75.4</v>
      </c>
      <c r="G25" s="112">
        <v>77.5</v>
      </c>
      <c r="H25" s="112">
        <v>70.2</v>
      </c>
      <c r="I25" s="112">
        <v>83</v>
      </c>
    </row>
    <row r="26" spans="1:9" ht="12.75">
      <c r="A26" s="111">
        <v>22</v>
      </c>
      <c r="B26" s="112" t="s">
        <v>148</v>
      </c>
      <c r="C26" s="112" t="s">
        <v>149</v>
      </c>
      <c r="D26" s="112">
        <v>78.3</v>
      </c>
      <c r="E26" s="112">
        <v>73.5</v>
      </c>
      <c r="F26" s="112">
        <v>79.9</v>
      </c>
      <c r="G26" s="112">
        <v>85.2</v>
      </c>
      <c r="H26" s="112">
        <v>80.2</v>
      </c>
      <c r="I26" s="112">
        <v>86.4</v>
      </c>
    </row>
    <row r="27" spans="1:9" ht="12.75">
      <c r="A27" s="111">
        <v>23</v>
      </c>
      <c r="B27" s="112" t="s">
        <v>148</v>
      </c>
      <c r="C27" s="112" t="s">
        <v>150</v>
      </c>
      <c r="D27" s="112">
        <v>71.4</v>
      </c>
      <c r="E27" s="112">
        <v>68.3</v>
      </c>
      <c r="F27" s="112">
        <v>75</v>
      </c>
      <c r="G27" s="112">
        <v>81.9</v>
      </c>
      <c r="H27" s="112">
        <v>77.4</v>
      </c>
      <c r="I27" s="112">
        <v>85.1</v>
      </c>
    </row>
    <row r="28" spans="1:9" ht="12.75">
      <c r="A28" s="111">
        <v>24</v>
      </c>
      <c r="B28" s="112" t="s">
        <v>148</v>
      </c>
      <c r="C28" s="112" t="s">
        <v>151</v>
      </c>
      <c r="D28" s="112">
        <v>76.7</v>
      </c>
      <c r="E28" s="112">
        <v>72.5</v>
      </c>
      <c r="F28" s="112">
        <v>80.9</v>
      </c>
      <c r="G28" s="112">
        <v>81.6</v>
      </c>
      <c r="H28" s="112">
        <v>0</v>
      </c>
      <c r="I28" s="112">
        <v>81.6</v>
      </c>
    </row>
    <row r="29" spans="1:9" ht="12.75">
      <c r="A29" s="111">
        <v>25</v>
      </c>
      <c r="B29" s="112" t="s">
        <v>152</v>
      </c>
      <c r="C29" s="112" t="s">
        <v>153</v>
      </c>
      <c r="D29" s="112">
        <v>70.7</v>
      </c>
      <c r="E29" s="112">
        <v>86</v>
      </c>
      <c r="F29" s="112">
        <v>51.5</v>
      </c>
      <c r="G29" s="112">
        <v>71.6</v>
      </c>
      <c r="H29" s="112">
        <v>67.4</v>
      </c>
      <c r="I29" s="112">
        <v>76.3</v>
      </c>
    </row>
    <row r="30" spans="1:9" ht="12.75">
      <c r="A30" s="111">
        <v>26</v>
      </c>
      <c r="B30" s="112" t="s">
        <v>154</v>
      </c>
      <c r="C30" s="112" t="s">
        <v>155</v>
      </c>
      <c r="D30" s="112">
        <v>100</v>
      </c>
      <c r="E30" s="112">
        <v>77.3</v>
      </c>
      <c r="F30" s="112">
        <v>79.6</v>
      </c>
      <c r="G30" s="112">
        <v>76.4</v>
      </c>
      <c r="H30" s="112">
        <v>72.2</v>
      </c>
      <c r="I30" s="112">
        <v>81.2</v>
      </c>
    </row>
    <row r="31" spans="1:9" ht="12.75">
      <c r="A31" s="111">
        <v>27</v>
      </c>
      <c r="B31" s="112" t="s">
        <v>156</v>
      </c>
      <c r="C31" s="112" t="s">
        <v>157</v>
      </c>
      <c r="D31" s="112">
        <v>71.1</v>
      </c>
      <c r="E31" s="112">
        <v>64.1</v>
      </c>
      <c r="F31" s="112">
        <v>77.1</v>
      </c>
      <c r="G31" s="112">
        <v>75.5</v>
      </c>
      <c r="H31" s="112">
        <v>75.2</v>
      </c>
      <c r="I31" s="112">
        <v>76.5</v>
      </c>
    </row>
    <row r="32" spans="1:9" ht="12.75">
      <c r="A32" s="111">
        <v>28</v>
      </c>
      <c r="B32" s="112" t="s">
        <v>156</v>
      </c>
      <c r="C32" s="112" t="s">
        <v>158</v>
      </c>
      <c r="D32" s="112">
        <v>74</v>
      </c>
      <c r="E32" s="112">
        <v>66.7</v>
      </c>
      <c r="F32" s="112">
        <v>80</v>
      </c>
      <c r="G32" s="112">
        <v>77.8</v>
      </c>
      <c r="H32" s="112">
        <v>69.5</v>
      </c>
      <c r="I32" s="112">
        <v>79.4</v>
      </c>
    </row>
    <row r="33" spans="1:9" ht="12.75">
      <c r="A33" s="111">
        <v>29</v>
      </c>
      <c r="B33" s="112" t="s">
        <v>159</v>
      </c>
      <c r="C33" s="112" t="s">
        <v>160</v>
      </c>
      <c r="D33" s="112">
        <v>70.7</v>
      </c>
      <c r="E33" s="112">
        <v>64.2</v>
      </c>
      <c r="F33" s="112">
        <v>76.5</v>
      </c>
      <c r="G33" s="112">
        <v>80.4</v>
      </c>
      <c r="H33" s="112">
        <v>74.3</v>
      </c>
      <c r="I33" s="112">
        <v>84.4</v>
      </c>
    </row>
    <row r="34" spans="1:9" ht="12.75">
      <c r="A34" s="111">
        <v>30</v>
      </c>
      <c r="B34" s="112" t="s">
        <v>159</v>
      </c>
      <c r="C34" s="112" t="s">
        <v>161</v>
      </c>
      <c r="D34" s="112">
        <v>76.8</v>
      </c>
      <c r="E34" s="112">
        <v>65.9</v>
      </c>
      <c r="F34" s="112">
        <v>81.1</v>
      </c>
      <c r="G34" s="112">
        <v>81.1</v>
      </c>
      <c r="H34" s="112">
        <v>73.7</v>
      </c>
      <c r="I34" s="112">
        <v>84.8</v>
      </c>
    </row>
    <row r="35" spans="1:9" ht="12.75">
      <c r="A35" s="111">
        <v>31</v>
      </c>
      <c r="B35" s="112" t="s">
        <v>159</v>
      </c>
      <c r="C35" s="112" t="s">
        <v>162</v>
      </c>
      <c r="D35" s="112">
        <v>65.4</v>
      </c>
      <c r="E35" s="112">
        <v>55.1</v>
      </c>
      <c r="F35" s="112">
        <v>80</v>
      </c>
      <c r="G35" s="112">
        <v>77.9</v>
      </c>
      <c r="H35" s="112">
        <v>79.3</v>
      </c>
      <c r="I35" s="112">
        <v>77.4</v>
      </c>
    </row>
    <row r="36" spans="1:9" ht="12.75">
      <c r="A36" s="111">
        <v>32</v>
      </c>
      <c r="B36" s="112" t="s">
        <v>163</v>
      </c>
      <c r="C36" s="112" t="s">
        <v>164</v>
      </c>
      <c r="D36" s="112">
        <v>70.7</v>
      </c>
      <c r="E36" s="112">
        <v>70.8</v>
      </c>
      <c r="F36" s="112">
        <v>70</v>
      </c>
      <c r="G36" s="112">
        <v>77</v>
      </c>
      <c r="H36" s="112">
        <v>0</v>
      </c>
      <c r="I36" s="112">
        <v>77</v>
      </c>
    </row>
    <row r="37" spans="1:9" ht="12.75">
      <c r="A37" s="111">
        <v>33</v>
      </c>
      <c r="B37" s="112" t="s">
        <v>163</v>
      </c>
      <c r="C37" s="112" t="s">
        <v>165</v>
      </c>
      <c r="D37" s="112">
        <v>74.8</v>
      </c>
      <c r="E37" s="112">
        <v>66.8</v>
      </c>
      <c r="F37" s="112">
        <v>81.2</v>
      </c>
      <c r="G37" s="112">
        <v>69.6</v>
      </c>
      <c r="H37" s="112">
        <v>72</v>
      </c>
      <c r="I37" s="112">
        <v>65</v>
      </c>
    </row>
    <row r="38" spans="1:9" ht="12.75">
      <c r="A38" s="111">
        <v>34</v>
      </c>
      <c r="B38" s="112" t="s">
        <v>163</v>
      </c>
      <c r="C38" s="112" t="s">
        <v>166</v>
      </c>
      <c r="D38" s="112">
        <v>71.1</v>
      </c>
      <c r="E38" s="112">
        <v>65.7</v>
      </c>
      <c r="F38" s="112">
        <v>76.5</v>
      </c>
      <c r="G38" s="112">
        <v>78.2</v>
      </c>
      <c r="H38" s="112">
        <v>75.5</v>
      </c>
      <c r="I38" s="112">
        <v>80.9</v>
      </c>
    </row>
    <row r="39" spans="1:9" ht="12.75">
      <c r="A39" s="111">
        <v>35</v>
      </c>
      <c r="B39" s="112" t="s">
        <v>163</v>
      </c>
      <c r="C39" s="112" t="s">
        <v>167</v>
      </c>
      <c r="D39" s="112">
        <v>74</v>
      </c>
      <c r="E39" s="112">
        <v>72</v>
      </c>
      <c r="F39" s="112">
        <v>75</v>
      </c>
      <c r="G39" s="112">
        <v>86</v>
      </c>
      <c r="H39" s="112">
        <v>87</v>
      </c>
      <c r="I39" s="112">
        <v>85</v>
      </c>
    </row>
    <row r="40" spans="1:9" ht="12.75">
      <c r="A40" s="111">
        <v>36</v>
      </c>
      <c r="B40" s="112" t="s">
        <v>163</v>
      </c>
      <c r="C40" s="112" t="s">
        <v>168</v>
      </c>
      <c r="D40" s="112">
        <v>76.4</v>
      </c>
      <c r="E40" s="112">
        <v>75.3</v>
      </c>
      <c r="F40" s="112">
        <v>77.3</v>
      </c>
      <c r="G40" s="112">
        <v>74.7</v>
      </c>
      <c r="H40" s="112">
        <v>70.5</v>
      </c>
      <c r="I40" s="112">
        <v>83</v>
      </c>
    </row>
    <row r="41" spans="1:9" ht="12.75">
      <c r="A41" s="111">
        <v>37</v>
      </c>
      <c r="B41" s="112" t="s">
        <v>169</v>
      </c>
      <c r="C41" s="112" t="s">
        <v>170</v>
      </c>
      <c r="D41" s="112">
        <v>72.1</v>
      </c>
      <c r="E41" s="112">
        <v>64.4</v>
      </c>
      <c r="F41" s="112">
        <v>79.8</v>
      </c>
      <c r="G41" s="112">
        <v>77.5</v>
      </c>
      <c r="H41" s="112">
        <v>80.9</v>
      </c>
      <c r="I41" s="112">
        <v>68</v>
      </c>
    </row>
    <row r="42" spans="1:9" ht="12.75">
      <c r="A42" s="111">
        <v>38</v>
      </c>
      <c r="B42" s="112" t="s">
        <v>169</v>
      </c>
      <c r="C42" s="112" t="s">
        <v>171</v>
      </c>
      <c r="D42" s="112">
        <v>77.4</v>
      </c>
      <c r="E42" s="112">
        <v>71.7</v>
      </c>
      <c r="F42" s="112">
        <v>80.6</v>
      </c>
      <c r="G42" s="112">
        <v>82.4</v>
      </c>
      <c r="H42" s="112">
        <v>77</v>
      </c>
      <c r="I42" s="112">
        <v>83</v>
      </c>
    </row>
    <row r="43" spans="1:9" ht="12.75">
      <c r="A43" s="111">
        <v>39</v>
      </c>
      <c r="B43" s="112" t="s">
        <v>169</v>
      </c>
      <c r="C43" s="112" t="s">
        <v>172</v>
      </c>
      <c r="D43" s="112">
        <v>69.5</v>
      </c>
      <c r="E43" s="112">
        <v>61.7</v>
      </c>
      <c r="F43" s="112">
        <v>76.6</v>
      </c>
      <c r="G43" s="112">
        <v>88</v>
      </c>
      <c r="H43" s="112">
        <v>0</v>
      </c>
      <c r="I43" s="112">
        <v>88</v>
      </c>
    </row>
    <row r="44" spans="1:9" ht="12.75">
      <c r="A44" s="111">
        <v>40</v>
      </c>
      <c r="B44" s="112" t="s">
        <v>173</v>
      </c>
      <c r="C44" s="112" t="s">
        <v>174</v>
      </c>
      <c r="D44" s="112">
        <v>69.8</v>
      </c>
      <c r="E44" s="112">
        <v>65.3</v>
      </c>
      <c r="F44" s="112">
        <v>73.1</v>
      </c>
      <c r="G44" s="112">
        <v>85.25</v>
      </c>
      <c r="H44" s="112">
        <v>80.5</v>
      </c>
      <c r="I44" s="112">
        <v>88</v>
      </c>
    </row>
    <row r="45" spans="1:9" ht="12.75">
      <c r="A45" s="111">
        <v>41</v>
      </c>
      <c r="B45" s="112" t="s">
        <v>173</v>
      </c>
      <c r="C45" s="112" t="s">
        <v>175</v>
      </c>
      <c r="D45" s="112">
        <v>76</v>
      </c>
      <c r="E45" s="112">
        <v>80.3</v>
      </c>
      <c r="F45" s="112">
        <v>79.6</v>
      </c>
      <c r="G45" s="112">
        <v>78.3</v>
      </c>
      <c r="H45" s="112">
        <v>70.5</v>
      </c>
      <c r="I45" s="112">
        <v>80.9</v>
      </c>
    </row>
    <row r="46" spans="1:9" ht="12.75">
      <c r="A46" s="111">
        <v>42</v>
      </c>
      <c r="B46" s="112" t="s">
        <v>173</v>
      </c>
      <c r="C46" s="112" t="s">
        <v>176</v>
      </c>
      <c r="D46" s="112">
        <v>77.4</v>
      </c>
      <c r="E46" s="112">
        <v>73</v>
      </c>
      <c r="F46" s="112">
        <v>79</v>
      </c>
      <c r="G46" s="112">
        <v>81.8</v>
      </c>
      <c r="H46" s="112">
        <v>73</v>
      </c>
      <c r="I46" s="112">
        <v>78.9</v>
      </c>
    </row>
    <row r="47" spans="1:9" ht="12.75">
      <c r="A47" s="111">
        <v>43</v>
      </c>
      <c r="B47" s="112" t="s">
        <v>177</v>
      </c>
      <c r="C47" s="112" t="s">
        <v>178</v>
      </c>
      <c r="D47" s="112">
        <v>77.62</v>
      </c>
      <c r="E47" s="112">
        <v>64</v>
      </c>
      <c r="F47" s="112">
        <v>79.57</v>
      </c>
      <c r="G47" s="112">
        <v>77</v>
      </c>
      <c r="H47" s="112">
        <v>0</v>
      </c>
      <c r="I47" s="112">
        <v>77</v>
      </c>
    </row>
    <row r="48" spans="1:9" ht="12.75">
      <c r="A48" s="111">
        <v>44</v>
      </c>
      <c r="B48" s="112" t="s">
        <v>177</v>
      </c>
      <c r="C48" s="112" t="s">
        <v>179</v>
      </c>
      <c r="D48" s="112">
        <v>72.1</v>
      </c>
      <c r="E48" s="112">
        <v>61.3</v>
      </c>
      <c r="F48" s="112">
        <v>78.6</v>
      </c>
      <c r="G48" s="112">
        <v>78.2</v>
      </c>
      <c r="H48" s="112">
        <v>69.7</v>
      </c>
      <c r="I48" s="112">
        <v>83.7</v>
      </c>
    </row>
    <row r="49" spans="1:9" ht="12.75">
      <c r="A49" s="111">
        <v>45</v>
      </c>
      <c r="B49" s="112" t="s">
        <v>180</v>
      </c>
      <c r="C49" s="112" t="s">
        <v>181</v>
      </c>
      <c r="D49" s="112">
        <v>73</v>
      </c>
      <c r="E49" s="112">
        <v>66.3</v>
      </c>
      <c r="F49" s="112">
        <v>77.1</v>
      </c>
      <c r="G49" s="112">
        <v>79.1</v>
      </c>
      <c r="H49" s="112">
        <v>73.5</v>
      </c>
      <c r="I49" s="112">
        <v>82.8</v>
      </c>
    </row>
    <row r="50" spans="1:9" ht="12.75">
      <c r="A50" s="111">
        <v>46</v>
      </c>
      <c r="B50" s="112" t="s">
        <v>180</v>
      </c>
      <c r="C50" s="112" t="s">
        <v>182</v>
      </c>
      <c r="D50" s="112">
        <v>67.1</v>
      </c>
      <c r="E50" s="112">
        <v>62</v>
      </c>
      <c r="F50" s="112">
        <v>72.3</v>
      </c>
      <c r="G50" s="112">
        <v>80.5</v>
      </c>
      <c r="H50" s="112">
        <v>80.5</v>
      </c>
      <c r="I50" s="112">
        <v>0</v>
      </c>
    </row>
    <row r="51" spans="1:9" ht="12.75">
      <c r="A51" s="111">
        <v>47</v>
      </c>
      <c r="B51" s="112" t="s">
        <v>180</v>
      </c>
      <c r="C51" s="112" t="s">
        <v>183</v>
      </c>
      <c r="D51" s="112">
        <v>80</v>
      </c>
      <c r="E51" s="112">
        <v>73</v>
      </c>
      <c r="F51" s="112">
        <v>83.6</v>
      </c>
      <c r="G51" s="112">
        <v>84.2</v>
      </c>
      <c r="H51" s="112">
        <v>82</v>
      </c>
      <c r="I51" s="112">
        <v>88.5</v>
      </c>
    </row>
    <row r="52" spans="1:9" ht="12.75">
      <c r="A52" s="111">
        <v>48</v>
      </c>
      <c r="B52" s="112" t="s">
        <v>180</v>
      </c>
      <c r="C52" s="112" t="s">
        <v>184</v>
      </c>
      <c r="D52" s="112">
        <v>70.4</v>
      </c>
      <c r="E52" s="112">
        <v>49.4</v>
      </c>
      <c r="F52" s="112">
        <v>78.1</v>
      </c>
      <c r="G52" s="112">
        <v>78.3</v>
      </c>
      <c r="H52" s="112">
        <v>72.6</v>
      </c>
      <c r="I52" s="112">
        <v>83.4</v>
      </c>
    </row>
    <row r="53" spans="1:9" ht="12.75">
      <c r="A53" s="111">
        <v>49</v>
      </c>
      <c r="B53" s="112" t="s">
        <v>180</v>
      </c>
      <c r="C53" s="112" t="s">
        <v>185</v>
      </c>
      <c r="D53" s="112">
        <v>78</v>
      </c>
      <c r="E53" s="112">
        <v>71</v>
      </c>
      <c r="F53" s="112">
        <v>80</v>
      </c>
      <c r="G53" s="112">
        <v>86</v>
      </c>
      <c r="H53" s="112">
        <v>80.5</v>
      </c>
      <c r="I53" s="112">
        <v>82.2</v>
      </c>
    </row>
    <row r="54" spans="1:9" ht="12.75">
      <c r="A54" s="111">
        <v>50</v>
      </c>
      <c r="B54" s="112" t="s">
        <v>180</v>
      </c>
      <c r="C54" s="112" t="s">
        <v>186</v>
      </c>
      <c r="D54" s="112">
        <v>77</v>
      </c>
      <c r="E54" s="112">
        <v>73</v>
      </c>
      <c r="F54" s="112">
        <v>78.9</v>
      </c>
      <c r="G54" s="112">
        <v>81.4</v>
      </c>
      <c r="H54" s="112">
        <v>74</v>
      </c>
      <c r="I54" s="112">
        <v>84.4</v>
      </c>
    </row>
    <row r="55" spans="1:9" ht="12.75">
      <c r="A55" s="111">
        <v>51</v>
      </c>
      <c r="B55" s="112" t="s">
        <v>180</v>
      </c>
      <c r="C55" s="112" t="s">
        <v>187</v>
      </c>
      <c r="D55" s="112">
        <v>79.1</v>
      </c>
      <c r="E55" s="112">
        <v>77.7</v>
      </c>
      <c r="F55" s="112">
        <v>80</v>
      </c>
      <c r="G55" s="112">
        <v>79.3</v>
      </c>
      <c r="H55" s="112">
        <v>73</v>
      </c>
      <c r="I55" s="112">
        <v>92</v>
      </c>
    </row>
    <row r="56" spans="1:9" ht="12.75">
      <c r="A56" s="111">
        <v>52</v>
      </c>
      <c r="B56" s="112" t="s">
        <v>188</v>
      </c>
      <c r="C56" s="112" t="s">
        <v>189</v>
      </c>
      <c r="D56" s="112">
        <v>74.9</v>
      </c>
      <c r="E56" s="112">
        <v>64.5</v>
      </c>
      <c r="F56" s="112">
        <v>79.6</v>
      </c>
      <c r="G56" s="112">
        <v>74.5</v>
      </c>
      <c r="H56" s="112">
        <v>65</v>
      </c>
      <c r="I56" s="112">
        <v>81</v>
      </c>
    </row>
    <row r="57" spans="1:9" ht="12.75">
      <c r="A57" s="111">
        <v>53</v>
      </c>
      <c r="B57" s="112" t="s">
        <v>190</v>
      </c>
      <c r="C57" s="112" t="s">
        <v>191</v>
      </c>
      <c r="D57" s="112">
        <v>71.4</v>
      </c>
      <c r="E57" s="112">
        <v>68.9</v>
      </c>
      <c r="F57" s="112">
        <v>74.2</v>
      </c>
      <c r="G57" s="112">
        <v>78</v>
      </c>
      <c r="H57" s="112">
        <v>75</v>
      </c>
      <c r="I57" s="112">
        <v>81</v>
      </c>
    </row>
    <row r="58" spans="1:9" ht="12.75">
      <c r="A58" s="111">
        <v>54</v>
      </c>
      <c r="B58" s="112" t="s">
        <v>190</v>
      </c>
      <c r="C58" s="112" t="s">
        <v>192</v>
      </c>
      <c r="D58" s="112">
        <v>75.1</v>
      </c>
      <c r="E58" s="112">
        <v>70.5</v>
      </c>
      <c r="F58" s="112">
        <v>77.2</v>
      </c>
      <c r="G58" s="112">
        <v>77.3</v>
      </c>
      <c r="H58" s="112">
        <v>71</v>
      </c>
      <c r="I58" s="112">
        <v>82</v>
      </c>
    </row>
    <row r="59" spans="1:9" ht="12.75">
      <c r="A59" s="111">
        <v>55</v>
      </c>
      <c r="B59" s="112" t="s">
        <v>190</v>
      </c>
      <c r="C59" s="112" t="s">
        <v>193</v>
      </c>
      <c r="D59" s="112">
        <v>73.9</v>
      </c>
      <c r="E59" s="112">
        <v>64.4</v>
      </c>
      <c r="F59" s="112">
        <v>77.2</v>
      </c>
      <c r="G59" s="112">
        <v>85.6</v>
      </c>
      <c r="H59" s="112">
        <v>0</v>
      </c>
      <c r="I59" s="112">
        <v>85.6</v>
      </c>
    </row>
    <row r="60" spans="1:9" ht="12.75">
      <c r="A60" s="111">
        <v>56</v>
      </c>
      <c r="B60" s="112" t="s">
        <v>190</v>
      </c>
      <c r="C60" s="112" t="s">
        <v>194</v>
      </c>
      <c r="D60" s="112">
        <v>77.1</v>
      </c>
      <c r="E60" s="112">
        <v>71.6</v>
      </c>
      <c r="F60" s="112">
        <v>79.3</v>
      </c>
      <c r="G60" s="112">
        <v>78.5</v>
      </c>
      <c r="H60" s="112">
        <v>0</v>
      </c>
      <c r="I60" s="112">
        <v>78.5</v>
      </c>
    </row>
    <row r="61" spans="1:9" ht="12.75">
      <c r="A61" s="111">
        <v>57</v>
      </c>
      <c r="B61" s="112" t="s">
        <v>190</v>
      </c>
      <c r="C61" s="112" t="s">
        <v>195</v>
      </c>
      <c r="D61" s="112">
        <v>79</v>
      </c>
      <c r="E61" s="112">
        <v>75.4</v>
      </c>
      <c r="F61" s="112">
        <v>81.3</v>
      </c>
      <c r="G61" s="112">
        <v>81.8</v>
      </c>
      <c r="H61" s="112">
        <v>73.5</v>
      </c>
      <c r="I61" s="112">
        <v>83.9</v>
      </c>
    </row>
    <row r="62" spans="1:9" ht="12.75">
      <c r="A62" s="111">
        <v>58</v>
      </c>
      <c r="B62" s="112" t="s">
        <v>190</v>
      </c>
      <c r="C62" s="112" t="s">
        <v>196</v>
      </c>
      <c r="D62" s="112">
        <v>77</v>
      </c>
      <c r="E62" s="112">
        <v>69</v>
      </c>
      <c r="F62" s="112">
        <v>81</v>
      </c>
      <c r="G62" s="112">
        <v>79</v>
      </c>
      <c r="H62" s="112">
        <v>80.3</v>
      </c>
      <c r="I62" s="112">
        <v>78</v>
      </c>
    </row>
    <row r="63" spans="1:9" ht="12.75">
      <c r="A63" s="111">
        <v>59</v>
      </c>
      <c r="B63" s="112" t="s">
        <v>190</v>
      </c>
      <c r="C63" s="112" t="s">
        <v>197</v>
      </c>
      <c r="D63" s="112">
        <v>77.3</v>
      </c>
      <c r="E63" s="112">
        <v>64</v>
      </c>
      <c r="F63" s="112">
        <v>79.8</v>
      </c>
      <c r="G63" s="112">
        <v>85.5</v>
      </c>
      <c r="H63" s="112">
        <v>79</v>
      </c>
      <c r="I63" s="112">
        <v>86.8</v>
      </c>
    </row>
    <row r="64" spans="1:9" ht="12.75">
      <c r="A64" s="111">
        <v>60</v>
      </c>
      <c r="B64" s="112" t="s">
        <v>190</v>
      </c>
      <c r="C64" s="112" t="s">
        <v>198</v>
      </c>
      <c r="D64" s="112">
        <v>76.4</v>
      </c>
      <c r="E64" s="112">
        <v>71.6</v>
      </c>
      <c r="F64" s="112">
        <v>79.6</v>
      </c>
      <c r="G64" s="112">
        <v>81.4</v>
      </c>
      <c r="H64" s="112">
        <v>82.6</v>
      </c>
      <c r="I64" s="112">
        <v>70</v>
      </c>
    </row>
    <row r="65" spans="1:9" ht="12.75">
      <c r="A65" s="111">
        <v>61</v>
      </c>
      <c r="B65" s="112" t="s">
        <v>190</v>
      </c>
      <c r="C65" s="112" t="s">
        <v>199</v>
      </c>
      <c r="D65" s="112">
        <v>78.8</v>
      </c>
      <c r="E65" s="112">
        <v>62.3</v>
      </c>
      <c r="F65" s="112">
        <v>82.3</v>
      </c>
      <c r="G65" s="112">
        <v>82.6</v>
      </c>
      <c r="H65" s="112">
        <v>88.2</v>
      </c>
      <c r="I65" s="112">
        <v>81.9</v>
      </c>
    </row>
    <row r="66" spans="1:9" ht="12.75">
      <c r="A66" s="111">
        <v>62</v>
      </c>
      <c r="B66" s="112" t="s">
        <v>200</v>
      </c>
      <c r="C66" s="112" t="s">
        <v>201</v>
      </c>
      <c r="D66" s="112">
        <v>72.3</v>
      </c>
      <c r="E66" s="112">
        <v>69.4</v>
      </c>
      <c r="F66" s="112">
        <v>75.4</v>
      </c>
      <c r="G66" s="112">
        <v>76.1</v>
      </c>
      <c r="H66" s="112">
        <v>70.9</v>
      </c>
      <c r="I66" s="112">
        <v>82.9</v>
      </c>
    </row>
    <row r="67" spans="1:9" ht="12.75">
      <c r="A67" s="111">
        <v>63</v>
      </c>
      <c r="B67" s="112" t="s">
        <v>202</v>
      </c>
      <c r="C67" s="112" t="s">
        <v>203</v>
      </c>
      <c r="D67" s="112">
        <v>71.4</v>
      </c>
      <c r="E67" s="112">
        <v>65.2</v>
      </c>
      <c r="F67" s="112">
        <v>76.9</v>
      </c>
      <c r="G67" s="112">
        <v>75.6</v>
      </c>
      <c r="H67" s="112">
        <v>69.4</v>
      </c>
      <c r="I67" s="112">
        <v>79.5</v>
      </c>
    </row>
    <row r="68" spans="1:9" ht="12.75">
      <c r="A68" s="111">
        <v>64</v>
      </c>
      <c r="B68" s="112" t="s">
        <v>202</v>
      </c>
      <c r="C68" s="112" t="s">
        <v>204</v>
      </c>
      <c r="D68" s="112">
        <v>71.6</v>
      </c>
      <c r="E68" s="112">
        <v>67.21</v>
      </c>
      <c r="F68" s="112">
        <v>78.27</v>
      </c>
      <c r="G68" s="112">
        <v>76.05</v>
      </c>
      <c r="H68" s="112">
        <v>72.55</v>
      </c>
      <c r="I68" s="112">
        <v>78.9</v>
      </c>
    </row>
    <row r="69" spans="1:9" ht="12.75">
      <c r="A69" s="111">
        <v>65</v>
      </c>
      <c r="B69" s="112" t="s">
        <v>205</v>
      </c>
      <c r="C69" s="112" t="s">
        <v>206</v>
      </c>
      <c r="D69" s="112">
        <v>63.3</v>
      </c>
      <c r="E69" s="112">
        <v>67.1</v>
      </c>
      <c r="F69" s="112">
        <v>72</v>
      </c>
      <c r="G69" s="112">
        <v>69.5</v>
      </c>
      <c r="H69" s="112">
        <v>64.2</v>
      </c>
      <c r="I69" s="112">
        <v>81.6</v>
      </c>
    </row>
    <row r="70" spans="1:9" ht="12.75">
      <c r="A70" s="111">
        <v>66</v>
      </c>
      <c r="B70" s="112" t="s">
        <v>207</v>
      </c>
      <c r="C70" s="112" t="s">
        <v>208</v>
      </c>
      <c r="D70" s="112">
        <v>78.8</v>
      </c>
      <c r="E70" s="112">
        <v>72.6</v>
      </c>
      <c r="F70" s="112">
        <v>81.3</v>
      </c>
      <c r="G70" s="112">
        <v>84.2</v>
      </c>
      <c r="H70" s="112">
        <v>74</v>
      </c>
      <c r="I70" s="112">
        <v>85.6</v>
      </c>
    </row>
    <row r="71" spans="1:9" ht="12.75">
      <c r="A71" s="111">
        <v>67</v>
      </c>
      <c r="B71" s="112" t="s">
        <v>207</v>
      </c>
      <c r="C71" s="112" t="s">
        <v>209</v>
      </c>
      <c r="D71" s="112">
        <v>75.5</v>
      </c>
      <c r="E71" s="112">
        <v>75.3</v>
      </c>
      <c r="F71" s="112">
        <v>75.6</v>
      </c>
      <c r="G71" s="112">
        <v>85.3</v>
      </c>
      <c r="H71" s="112">
        <v>0</v>
      </c>
      <c r="I71" s="112">
        <v>85.3</v>
      </c>
    </row>
    <row r="72" spans="1:9" ht="12.75">
      <c r="A72" s="111">
        <v>68</v>
      </c>
      <c r="B72" s="112" t="s">
        <v>207</v>
      </c>
      <c r="C72" s="112" t="s">
        <v>210</v>
      </c>
      <c r="D72" s="112">
        <v>75.9</v>
      </c>
      <c r="E72" s="112">
        <v>71.1</v>
      </c>
      <c r="F72" s="112">
        <v>78.6</v>
      </c>
      <c r="G72" s="112">
        <v>77.6</v>
      </c>
      <c r="H72" s="112">
        <v>76.1</v>
      </c>
      <c r="I72" s="112">
        <v>78.7</v>
      </c>
    </row>
    <row r="73" spans="1:9" ht="12.75">
      <c r="A73" s="111">
        <v>69</v>
      </c>
      <c r="B73" s="112" t="s">
        <v>207</v>
      </c>
      <c r="C73" s="112" t="s">
        <v>211</v>
      </c>
      <c r="D73" s="112">
        <v>69.8</v>
      </c>
      <c r="E73" s="112">
        <v>57.2</v>
      </c>
      <c r="F73" s="112">
        <v>76.2</v>
      </c>
      <c r="G73" s="112">
        <v>67.1</v>
      </c>
      <c r="H73" s="112">
        <v>0</v>
      </c>
      <c r="I73" s="112">
        <v>67.1</v>
      </c>
    </row>
    <row r="74" spans="1:9" ht="12.75">
      <c r="A74" s="111">
        <v>70</v>
      </c>
      <c r="B74" s="112" t="s">
        <v>207</v>
      </c>
      <c r="C74" s="112" t="s">
        <v>212</v>
      </c>
      <c r="D74" s="112">
        <v>72.5</v>
      </c>
      <c r="E74" s="112">
        <v>64.9</v>
      </c>
      <c r="F74" s="112">
        <v>80.5</v>
      </c>
      <c r="G74" s="112">
        <v>79.8</v>
      </c>
      <c r="H74" s="112">
        <v>65.3</v>
      </c>
      <c r="I74" s="112">
        <v>86.4</v>
      </c>
    </row>
    <row r="75" spans="1:9" ht="12.75">
      <c r="A75" s="111">
        <v>71</v>
      </c>
      <c r="B75" s="112" t="s">
        <v>213</v>
      </c>
      <c r="C75" s="112" t="s">
        <v>214</v>
      </c>
      <c r="D75" s="112">
        <v>71.9</v>
      </c>
      <c r="E75" s="112">
        <v>59.8</v>
      </c>
      <c r="F75" s="112">
        <v>78.3</v>
      </c>
      <c r="G75" s="112">
        <v>79.4</v>
      </c>
      <c r="H75" s="112">
        <v>68</v>
      </c>
      <c r="I75" s="112">
        <v>82.5</v>
      </c>
    </row>
    <row r="76" spans="1:9" ht="12.75">
      <c r="A76" s="111">
        <v>72</v>
      </c>
      <c r="B76" s="112" t="s">
        <v>213</v>
      </c>
      <c r="C76" s="112" t="s">
        <v>215</v>
      </c>
      <c r="D76" s="112">
        <v>75.01</v>
      </c>
      <c r="E76" s="112">
        <v>67.1</v>
      </c>
      <c r="F76" s="112">
        <v>79.7</v>
      </c>
      <c r="G76" s="112">
        <v>75.3</v>
      </c>
      <c r="H76" s="112">
        <v>71.8</v>
      </c>
      <c r="I76" s="112">
        <v>77</v>
      </c>
    </row>
    <row r="77" spans="1:9" ht="12.75">
      <c r="A77" s="111">
        <v>73</v>
      </c>
      <c r="B77" s="112" t="s">
        <v>216</v>
      </c>
      <c r="C77" s="112" t="s">
        <v>217</v>
      </c>
      <c r="D77" s="112">
        <v>74.3</v>
      </c>
      <c r="E77" s="112">
        <v>64</v>
      </c>
      <c r="F77" s="112">
        <v>84.6</v>
      </c>
      <c r="G77" s="112">
        <v>74.5</v>
      </c>
      <c r="H77" s="112">
        <v>74.4</v>
      </c>
      <c r="I77" s="112">
        <v>74.6</v>
      </c>
    </row>
    <row r="78" spans="1:9" ht="12.75">
      <c r="A78" s="111">
        <v>74</v>
      </c>
      <c r="B78" s="112" t="s">
        <v>216</v>
      </c>
      <c r="C78" s="112" t="s">
        <v>218</v>
      </c>
      <c r="D78" s="112">
        <v>73.5</v>
      </c>
      <c r="E78" s="112">
        <v>66.6</v>
      </c>
      <c r="F78" s="112">
        <v>77.3</v>
      </c>
      <c r="G78" s="112">
        <v>82.9</v>
      </c>
      <c r="H78" s="112">
        <v>73.8</v>
      </c>
      <c r="I78" s="112">
        <v>86.9</v>
      </c>
    </row>
    <row r="79" spans="1:9" ht="12.75">
      <c r="A79" s="111">
        <v>75</v>
      </c>
      <c r="B79" s="112" t="s">
        <v>216</v>
      </c>
      <c r="C79" s="112" t="s">
        <v>219</v>
      </c>
      <c r="D79" s="112">
        <v>74</v>
      </c>
      <c r="E79" s="112">
        <v>69.4</v>
      </c>
      <c r="F79" s="112">
        <v>78.6</v>
      </c>
      <c r="G79" s="112">
        <v>80.3</v>
      </c>
      <c r="H79" s="112">
        <v>76.5</v>
      </c>
      <c r="I79" s="112">
        <v>84</v>
      </c>
    </row>
    <row r="80" spans="1:9" ht="12.75">
      <c r="A80" s="111">
        <v>76</v>
      </c>
      <c r="B80" s="112" t="s">
        <v>220</v>
      </c>
      <c r="C80" s="112" t="s">
        <v>221</v>
      </c>
      <c r="D80" s="112">
        <v>72</v>
      </c>
      <c r="E80" s="112">
        <v>64.5</v>
      </c>
      <c r="F80" s="112">
        <v>76.8</v>
      </c>
      <c r="G80" s="112">
        <v>78.5</v>
      </c>
      <c r="H80" s="112">
        <v>75.8</v>
      </c>
      <c r="I80" s="112">
        <v>80.3</v>
      </c>
    </row>
    <row r="81" spans="1:9" ht="12.75">
      <c r="A81" s="111">
        <v>77</v>
      </c>
      <c r="B81" s="112" t="s">
        <v>222</v>
      </c>
      <c r="C81" s="112" t="s">
        <v>223</v>
      </c>
      <c r="D81" s="112">
        <v>74.9</v>
      </c>
      <c r="E81" s="112">
        <v>68.7</v>
      </c>
      <c r="F81" s="112">
        <v>77.5</v>
      </c>
      <c r="G81" s="112">
        <v>81.3</v>
      </c>
      <c r="H81" s="112">
        <v>65.3</v>
      </c>
      <c r="I81" s="112">
        <v>86.1</v>
      </c>
    </row>
    <row r="82" spans="1:9" ht="12.75">
      <c r="A82" s="111">
        <v>78</v>
      </c>
      <c r="B82" s="112" t="s">
        <v>224</v>
      </c>
      <c r="C82" s="112" t="s">
        <v>225</v>
      </c>
      <c r="D82" s="112">
        <v>75.6</v>
      </c>
      <c r="E82" s="112">
        <v>69.9</v>
      </c>
      <c r="F82" s="112">
        <v>78.7</v>
      </c>
      <c r="G82" s="112">
        <v>78.1</v>
      </c>
      <c r="H82" s="112">
        <v>71.1</v>
      </c>
      <c r="I82" s="112">
        <v>83</v>
      </c>
    </row>
    <row r="83" spans="1:9" s="71" customFormat="1" ht="13.5" customHeight="1">
      <c r="A83" s="213" t="s">
        <v>226</v>
      </c>
      <c r="B83" s="213"/>
      <c r="C83" s="51" t="s">
        <v>283</v>
      </c>
      <c r="D83" s="70">
        <v>74</v>
      </c>
      <c r="E83" s="70">
        <v>67.9</v>
      </c>
      <c r="F83" s="70">
        <v>77.6</v>
      </c>
      <c r="G83" s="70">
        <v>79.1</v>
      </c>
      <c r="H83" s="70">
        <v>74.3</v>
      </c>
      <c r="I83" s="70">
        <v>81.3</v>
      </c>
    </row>
    <row r="84" spans="1:9" ht="9" customHeight="1">
      <c r="A84" s="275"/>
      <c r="B84" s="275"/>
      <c r="C84" s="275"/>
      <c r="D84" s="275"/>
      <c r="E84" s="275"/>
      <c r="F84" s="275"/>
      <c r="G84" s="275"/>
      <c r="H84" s="275"/>
      <c r="I84" s="275"/>
    </row>
    <row r="85" spans="1:9" ht="12.75">
      <c r="A85" s="113">
        <v>1</v>
      </c>
      <c r="B85" s="101" t="s">
        <v>118</v>
      </c>
      <c r="C85" s="101" t="s">
        <v>227</v>
      </c>
      <c r="D85" s="101">
        <v>50</v>
      </c>
      <c r="E85" s="101">
        <v>50</v>
      </c>
      <c r="F85" s="101">
        <v>50</v>
      </c>
      <c r="G85" s="101">
        <v>0</v>
      </c>
      <c r="H85" s="101">
        <v>0</v>
      </c>
      <c r="I85" s="101">
        <v>0</v>
      </c>
    </row>
    <row r="86" spans="1:9" ht="12.75">
      <c r="A86" s="111">
        <v>2</v>
      </c>
      <c r="B86" s="112" t="s">
        <v>228</v>
      </c>
      <c r="C86" s="112" t="s">
        <v>229</v>
      </c>
      <c r="D86" s="112">
        <v>53.7</v>
      </c>
      <c r="E86" s="112">
        <v>50.1</v>
      </c>
      <c r="F86" s="112">
        <v>58.1</v>
      </c>
      <c r="G86" s="112">
        <v>66.1</v>
      </c>
      <c r="H86" s="112">
        <v>55</v>
      </c>
      <c r="I86" s="112">
        <v>72.2</v>
      </c>
    </row>
    <row r="87" spans="1:9" ht="12.75">
      <c r="A87" s="113">
        <v>3</v>
      </c>
      <c r="B87" s="101" t="s">
        <v>120</v>
      </c>
      <c r="C87" s="101" t="s">
        <v>230</v>
      </c>
      <c r="D87" s="101">
        <v>57.1</v>
      </c>
      <c r="E87" s="101">
        <v>53.6</v>
      </c>
      <c r="F87" s="101">
        <v>60</v>
      </c>
      <c r="G87" s="101">
        <v>64.2</v>
      </c>
      <c r="H87" s="101">
        <v>85</v>
      </c>
      <c r="I87" s="101">
        <v>59</v>
      </c>
    </row>
    <row r="88" spans="1:9" ht="12.75">
      <c r="A88" s="113">
        <v>4</v>
      </c>
      <c r="B88" s="101" t="s">
        <v>124</v>
      </c>
      <c r="C88" s="101" t="s">
        <v>231</v>
      </c>
      <c r="D88" s="101">
        <v>41.2</v>
      </c>
      <c r="E88" s="101">
        <v>40.2</v>
      </c>
      <c r="F88" s="101">
        <v>48.3</v>
      </c>
      <c r="G88" s="101">
        <v>57</v>
      </c>
      <c r="H88" s="101">
        <v>57</v>
      </c>
      <c r="I88" s="101">
        <v>0</v>
      </c>
    </row>
    <row r="89" spans="1:9" ht="12.75">
      <c r="A89" s="111">
        <v>5</v>
      </c>
      <c r="B89" s="112" t="s">
        <v>126</v>
      </c>
      <c r="C89" s="112" t="s">
        <v>232</v>
      </c>
      <c r="D89" s="112">
        <v>66.4</v>
      </c>
      <c r="E89" s="112">
        <v>61</v>
      </c>
      <c r="F89" s="112">
        <v>72</v>
      </c>
      <c r="G89" s="112">
        <v>76.2</v>
      </c>
      <c r="H89" s="112">
        <v>71</v>
      </c>
      <c r="I89" s="112">
        <v>83</v>
      </c>
    </row>
    <row r="90" spans="1:9" ht="12.75">
      <c r="A90" s="113">
        <v>6</v>
      </c>
      <c r="B90" s="101" t="s">
        <v>126</v>
      </c>
      <c r="C90" s="101" t="s">
        <v>233</v>
      </c>
      <c r="D90" s="101">
        <v>59.6</v>
      </c>
      <c r="E90" s="101">
        <v>56.8</v>
      </c>
      <c r="F90" s="101">
        <v>61.2</v>
      </c>
      <c r="G90" s="101">
        <v>75.6</v>
      </c>
      <c r="H90" s="101">
        <v>66.7</v>
      </c>
      <c r="I90" s="101">
        <v>79.8</v>
      </c>
    </row>
    <row r="91" spans="1:9" ht="12.75">
      <c r="A91" s="111">
        <v>7</v>
      </c>
      <c r="B91" s="112" t="s">
        <v>126</v>
      </c>
      <c r="C91" s="112" t="s">
        <v>234</v>
      </c>
      <c r="D91" s="112">
        <v>25.6</v>
      </c>
      <c r="E91" s="112">
        <v>25.6</v>
      </c>
      <c r="F91" s="112">
        <v>25.6</v>
      </c>
      <c r="G91" s="112">
        <v>23</v>
      </c>
      <c r="H91" s="112">
        <v>23</v>
      </c>
      <c r="I91" s="112">
        <v>0</v>
      </c>
    </row>
    <row r="92" spans="1:9" ht="12.75">
      <c r="A92" s="113">
        <v>8</v>
      </c>
      <c r="B92" s="101" t="s">
        <v>126</v>
      </c>
      <c r="C92" s="101" t="s">
        <v>235</v>
      </c>
      <c r="D92" s="101">
        <v>57.9</v>
      </c>
      <c r="E92" s="101">
        <v>51.7</v>
      </c>
      <c r="F92" s="101">
        <v>61</v>
      </c>
      <c r="G92" s="101">
        <v>70.4</v>
      </c>
      <c r="H92" s="101">
        <v>64.5</v>
      </c>
      <c r="I92" s="101">
        <v>73.7</v>
      </c>
    </row>
    <row r="93" spans="1:9" ht="12.75">
      <c r="A93" s="111">
        <v>9</v>
      </c>
      <c r="B93" s="112" t="s">
        <v>135</v>
      </c>
      <c r="C93" s="112" t="s">
        <v>236</v>
      </c>
      <c r="D93" s="112">
        <v>51.3</v>
      </c>
      <c r="E93" s="112">
        <v>47.8</v>
      </c>
      <c r="F93" s="112">
        <v>55.8</v>
      </c>
      <c r="G93" s="112">
        <v>66.6</v>
      </c>
      <c r="H93" s="112">
        <v>55</v>
      </c>
      <c r="I93" s="112">
        <v>74.4</v>
      </c>
    </row>
    <row r="94" spans="1:9" ht="12.75">
      <c r="A94" s="111">
        <v>10</v>
      </c>
      <c r="B94" s="112" t="s">
        <v>144</v>
      </c>
      <c r="C94" s="112" t="s">
        <v>237</v>
      </c>
      <c r="D94" s="112">
        <v>44.7</v>
      </c>
      <c r="E94" s="112">
        <v>43.8</v>
      </c>
      <c r="F94" s="112">
        <v>46</v>
      </c>
      <c r="G94" s="112">
        <v>60.8</v>
      </c>
      <c r="H94" s="112">
        <v>56</v>
      </c>
      <c r="I94" s="112">
        <v>75</v>
      </c>
    </row>
    <row r="95" spans="1:9" ht="12.75">
      <c r="A95" s="111">
        <v>11</v>
      </c>
      <c r="B95" s="112" t="s">
        <v>148</v>
      </c>
      <c r="C95" s="112" t="s">
        <v>238</v>
      </c>
      <c r="D95" s="112">
        <v>59.8</v>
      </c>
      <c r="E95" s="112">
        <v>57.9</v>
      </c>
      <c r="F95" s="112">
        <v>63.3</v>
      </c>
      <c r="G95" s="112">
        <v>75</v>
      </c>
      <c r="H95" s="112">
        <v>75</v>
      </c>
      <c r="I95" s="112">
        <v>0</v>
      </c>
    </row>
    <row r="96" spans="1:9" ht="12.75">
      <c r="A96" s="111">
        <v>12</v>
      </c>
      <c r="B96" s="112" t="s">
        <v>148</v>
      </c>
      <c r="C96" s="112" t="s">
        <v>239</v>
      </c>
      <c r="D96" s="112">
        <v>61.9</v>
      </c>
      <c r="E96" s="112">
        <v>59.4</v>
      </c>
      <c r="F96" s="112">
        <v>62.7</v>
      </c>
      <c r="G96" s="112">
        <v>75.8</v>
      </c>
      <c r="H96" s="112">
        <v>57</v>
      </c>
      <c r="I96" s="112">
        <v>82</v>
      </c>
    </row>
    <row r="97" spans="1:9" ht="12.75">
      <c r="A97" s="113">
        <v>13</v>
      </c>
      <c r="B97" s="101" t="s">
        <v>148</v>
      </c>
      <c r="C97" s="101" t="s">
        <v>240</v>
      </c>
      <c r="D97" s="101">
        <v>53.9</v>
      </c>
      <c r="E97" s="101">
        <v>53.5</v>
      </c>
      <c r="F97" s="101">
        <v>55</v>
      </c>
      <c r="G97" s="101">
        <v>0</v>
      </c>
      <c r="H97" s="101">
        <v>0</v>
      </c>
      <c r="I97" s="101">
        <v>0</v>
      </c>
    </row>
    <row r="98" spans="1:9" ht="12.75">
      <c r="A98" s="111">
        <v>14</v>
      </c>
      <c r="B98" s="112" t="s">
        <v>152</v>
      </c>
      <c r="C98" s="112" t="s">
        <v>241</v>
      </c>
      <c r="D98" s="112">
        <v>49.9</v>
      </c>
      <c r="E98" s="112">
        <v>47</v>
      </c>
      <c r="F98" s="112">
        <v>52.1</v>
      </c>
      <c r="G98" s="112">
        <v>65.7</v>
      </c>
      <c r="H98" s="112">
        <v>66.8</v>
      </c>
      <c r="I98" s="112">
        <v>65.1</v>
      </c>
    </row>
    <row r="99" spans="1:9" ht="12.75">
      <c r="A99" s="113">
        <v>15</v>
      </c>
      <c r="B99" s="101" t="s">
        <v>152</v>
      </c>
      <c r="C99" s="101" t="s">
        <v>242</v>
      </c>
      <c r="D99" s="101">
        <v>49</v>
      </c>
      <c r="E99" s="101">
        <v>50.3</v>
      </c>
      <c r="F99" s="101">
        <v>46.8</v>
      </c>
      <c r="G99" s="101">
        <v>69</v>
      </c>
      <c r="H99" s="101">
        <v>66</v>
      </c>
      <c r="I99" s="101">
        <v>72</v>
      </c>
    </row>
    <row r="100" spans="1:9" ht="12.75">
      <c r="A100" s="113">
        <v>16</v>
      </c>
      <c r="B100" s="101" t="s">
        <v>152</v>
      </c>
      <c r="C100" s="101" t="s">
        <v>243</v>
      </c>
      <c r="D100" s="101">
        <v>43.7</v>
      </c>
      <c r="E100" s="101">
        <v>40.5</v>
      </c>
      <c r="F100" s="101">
        <v>51.5</v>
      </c>
      <c r="G100" s="101">
        <v>81</v>
      </c>
      <c r="H100" s="101">
        <v>0</v>
      </c>
      <c r="I100" s="101">
        <v>81</v>
      </c>
    </row>
    <row r="101" spans="1:9" ht="12.75">
      <c r="A101" s="111">
        <v>17</v>
      </c>
      <c r="B101" s="112" t="s">
        <v>154</v>
      </c>
      <c r="C101" s="112" t="s">
        <v>244</v>
      </c>
      <c r="D101" s="112">
        <v>50.4</v>
      </c>
      <c r="E101" s="112">
        <v>53.3</v>
      </c>
      <c r="F101" s="112">
        <v>44.5</v>
      </c>
      <c r="G101" s="112">
        <v>63.7</v>
      </c>
      <c r="H101" s="112">
        <v>64</v>
      </c>
      <c r="I101" s="112">
        <v>62</v>
      </c>
    </row>
    <row r="102" spans="1:9" ht="12.75">
      <c r="A102" s="111">
        <v>18</v>
      </c>
      <c r="B102" s="112" t="s">
        <v>156</v>
      </c>
      <c r="C102" s="112" t="s">
        <v>245</v>
      </c>
      <c r="D102" s="112">
        <v>46.7</v>
      </c>
      <c r="E102" s="112">
        <v>45.6</v>
      </c>
      <c r="F102" s="112">
        <v>50.2</v>
      </c>
      <c r="G102" s="112">
        <v>64.6</v>
      </c>
      <c r="H102" s="112">
        <v>59.2</v>
      </c>
      <c r="I102" s="112">
        <v>66.7</v>
      </c>
    </row>
    <row r="103" spans="1:9" ht="12.75">
      <c r="A103" s="111">
        <v>19</v>
      </c>
      <c r="B103" s="112" t="s">
        <v>163</v>
      </c>
      <c r="C103" s="112" t="s">
        <v>246</v>
      </c>
      <c r="D103" s="112">
        <v>28.9</v>
      </c>
      <c r="E103" s="112">
        <v>29.65</v>
      </c>
      <c r="F103" s="112">
        <v>28.13</v>
      </c>
      <c r="G103" s="112">
        <v>0</v>
      </c>
      <c r="H103" s="112">
        <v>0</v>
      </c>
      <c r="I103" s="112">
        <v>0</v>
      </c>
    </row>
    <row r="104" spans="1:9" ht="12.75">
      <c r="A104" s="113">
        <v>20</v>
      </c>
      <c r="B104" s="101" t="s">
        <v>169</v>
      </c>
      <c r="C104" s="101" t="s">
        <v>284</v>
      </c>
      <c r="D104" s="101">
        <v>51</v>
      </c>
      <c r="E104" s="101">
        <v>50.5</v>
      </c>
      <c r="F104" s="101">
        <v>52.5</v>
      </c>
      <c r="G104" s="101">
        <v>0</v>
      </c>
      <c r="H104" s="101">
        <v>0</v>
      </c>
      <c r="I104" s="101">
        <v>0</v>
      </c>
    </row>
    <row r="105" spans="1:9" ht="12.75">
      <c r="A105" s="111">
        <v>21</v>
      </c>
      <c r="B105" s="112" t="s">
        <v>169</v>
      </c>
      <c r="C105" s="112" t="s">
        <v>248</v>
      </c>
      <c r="D105" s="112">
        <v>53.9</v>
      </c>
      <c r="E105" s="112">
        <v>51.3</v>
      </c>
      <c r="F105" s="112">
        <v>57</v>
      </c>
      <c r="G105" s="112">
        <v>71.1</v>
      </c>
      <c r="H105" s="112">
        <v>61.8</v>
      </c>
      <c r="I105" s="112">
        <v>80.3</v>
      </c>
    </row>
    <row r="106" spans="1:9" ht="12.75">
      <c r="A106" s="111">
        <v>22</v>
      </c>
      <c r="B106" s="112" t="s">
        <v>173</v>
      </c>
      <c r="C106" s="112" t="s">
        <v>249</v>
      </c>
      <c r="D106" s="112">
        <v>48.4</v>
      </c>
      <c r="E106" s="112">
        <v>47.1</v>
      </c>
      <c r="F106" s="112">
        <v>49.4</v>
      </c>
      <c r="G106" s="112">
        <v>68.7</v>
      </c>
      <c r="H106" s="112">
        <v>0</v>
      </c>
      <c r="I106" s="112">
        <v>68.7</v>
      </c>
    </row>
    <row r="107" spans="1:9" ht="12.75">
      <c r="A107" s="111">
        <v>23</v>
      </c>
      <c r="B107" s="112" t="s">
        <v>177</v>
      </c>
      <c r="C107" s="112" t="s">
        <v>250</v>
      </c>
      <c r="D107" s="112">
        <v>47</v>
      </c>
      <c r="E107" s="112">
        <v>45</v>
      </c>
      <c r="F107" s="112">
        <v>49</v>
      </c>
      <c r="G107" s="112">
        <v>69</v>
      </c>
      <c r="H107" s="112">
        <v>69</v>
      </c>
      <c r="I107" s="112">
        <v>0</v>
      </c>
    </row>
    <row r="108" spans="1:9" ht="12.75">
      <c r="A108" s="111">
        <v>24</v>
      </c>
      <c r="B108" s="112" t="s">
        <v>177</v>
      </c>
      <c r="C108" s="112" t="s">
        <v>251</v>
      </c>
      <c r="D108" s="112">
        <v>53.2</v>
      </c>
      <c r="E108" s="112">
        <v>51.8</v>
      </c>
      <c r="F108" s="112">
        <v>54.3</v>
      </c>
      <c r="G108" s="112">
        <v>62.9</v>
      </c>
      <c r="H108" s="112">
        <v>66.8</v>
      </c>
      <c r="I108" s="112">
        <v>66</v>
      </c>
    </row>
    <row r="109" spans="1:9" ht="12.75">
      <c r="A109" s="111">
        <v>25</v>
      </c>
      <c r="B109" s="112" t="s">
        <v>188</v>
      </c>
      <c r="C109" s="112" t="s">
        <v>252</v>
      </c>
      <c r="D109" s="112">
        <v>51.3</v>
      </c>
      <c r="E109" s="112">
        <v>51.1</v>
      </c>
      <c r="F109" s="112">
        <v>51.7</v>
      </c>
      <c r="G109" s="112">
        <v>55.4</v>
      </c>
      <c r="H109" s="112">
        <v>52.4</v>
      </c>
      <c r="I109" s="112">
        <v>67</v>
      </c>
    </row>
    <row r="110" spans="1:9" ht="12.75">
      <c r="A110" s="111">
        <v>26</v>
      </c>
      <c r="B110" s="112" t="s">
        <v>190</v>
      </c>
      <c r="C110" s="112" t="s">
        <v>253</v>
      </c>
      <c r="D110" s="112">
        <v>54.1</v>
      </c>
      <c r="E110" s="112">
        <v>50.1</v>
      </c>
      <c r="F110" s="112">
        <v>57.6</v>
      </c>
      <c r="G110" s="112">
        <v>76</v>
      </c>
      <c r="H110" s="112">
        <v>0</v>
      </c>
      <c r="I110" s="112">
        <v>76</v>
      </c>
    </row>
    <row r="111" spans="1:9" ht="12.75">
      <c r="A111" s="111">
        <v>27</v>
      </c>
      <c r="B111" s="112" t="s">
        <v>200</v>
      </c>
      <c r="C111" s="112" t="s">
        <v>254</v>
      </c>
      <c r="D111" s="112">
        <v>54.6</v>
      </c>
      <c r="E111" s="112">
        <v>52.9</v>
      </c>
      <c r="F111" s="112">
        <v>56.8</v>
      </c>
      <c r="G111" s="112">
        <v>68</v>
      </c>
      <c r="H111" s="112">
        <v>69</v>
      </c>
      <c r="I111" s="112">
        <v>68</v>
      </c>
    </row>
    <row r="112" spans="1:9" ht="12.75">
      <c r="A112" s="111">
        <v>28</v>
      </c>
      <c r="B112" s="112" t="s">
        <v>207</v>
      </c>
      <c r="C112" s="112" t="s">
        <v>291</v>
      </c>
      <c r="D112" s="112">
        <v>23.1</v>
      </c>
      <c r="E112" s="112">
        <v>22.9</v>
      </c>
      <c r="F112" s="112">
        <v>23.4</v>
      </c>
      <c r="G112" s="112">
        <v>22</v>
      </c>
      <c r="H112" s="112">
        <v>22</v>
      </c>
      <c r="I112" s="112">
        <v>0</v>
      </c>
    </row>
    <row r="113" spans="1:9" ht="12.75">
      <c r="A113" s="111">
        <v>29</v>
      </c>
      <c r="B113" s="112" t="s">
        <v>207</v>
      </c>
      <c r="C113" s="112" t="s">
        <v>255</v>
      </c>
      <c r="D113" s="112">
        <v>54.3</v>
      </c>
      <c r="E113" s="112">
        <v>51.2</v>
      </c>
      <c r="F113" s="112">
        <v>57.8</v>
      </c>
      <c r="G113" s="112">
        <v>59.8</v>
      </c>
      <c r="H113" s="112">
        <v>56.7</v>
      </c>
      <c r="I113" s="112">
        <v>64.5</v>
      </c>
    </row>
    <row r="114" spans="1:9" ht="12.75">
      <c r="A114" s="111">
        <v>30</v>
      </c>
      <c r="B114" s="112" t="s">
        <v>207</v>
      </c>
      <c r="C114" s="112" t="s">
        <v>257</v>
      </c>
      <c r="D114" s="112">
        <v>53.2</v>
      </c>
      <c r="E114" s="112">
        <v>51</v>
      </c>
      <c r="F114" s="112">
        <v>55.4</v>
      </c>
      <c r="G114" s="112">
        <v>68.1</v>
      </c>
      <c r="H114" s="112">
        <v>61.2</v>
      </c>
      <c r="I114" s="112">
        <v>74.1</v>
      </c>
    </row>
    <row r="115" spans="1:9" ht="12.75">
      <c r="A115" s="111">
        <v>31</v>
      </c>
      <c r="B115" s="112" t="s">
        <v>216</v>
      </c>
      <c r="C115" s="112" t="s">
        <v>259</v>
      </c>
      <c r="D115" s="112">
        <v>48.4</v>
      </c>
      <c r="E115" s="112">
        <v>47.6</v>
      </c>
      <c r="F115" s="112">
        <v>49.2</v>
      </c>
      <c r="G115" s="112">
        <v>67.4</v>
      </c>
      <c r="H115" s="112">
        <v>57.7</v>
      </c>
      <c r="I115" s="112">
        <v>77</v>
      </c>
    </row>
    <row r="116" spans="1:9" ht="12.75">
      <c r="A116" s="111">
        <v>32</v>
      </c>
      <c r="B116" s="112" t="s">
        <v>216</v>
      </c>
      <c r="C116" s="112" t="s">
        <v>292</v>
      </c>
      <c r="D116" s="112">
        <v>30</v>
      </c>
      <c r="E116" s="112">
        <v>27</v>
      </c>
      <c r="F116" s="112">
        <v>28</v>
      </c>
      <c r="G116" s="112">
        <v>37</v>
      </c>
      <c r="H116" s="112">
        <v>0</v>
      </c>
      <c r="I116" s="112">
        <v>37</v>
      </c>
    </row>
    <row r="117" spans="1:9" ht="12.75">
      <c r="A117" s="111">
        <v>33</v>
      </c>
      <c r="B117" s="112" t="s">
        <v>220</v>
      </c>
      <c r="C117" s="112" t="s">
        <v>260</v>
      </c>
      <c r="D117" s="112">
        <v>51.9</v>
      </c>
      <c r="E117" s="112">
        <v>49.4</v>
      </c>
      <c r="F117" s="112">
        <v>56.9</v>
      </c>
      <c r="G117" s="112">
        <v>71.5</v>
      </c>
      <c r="H117" s="112">
        <v>68</v>
      </c>
      <c r="I117" s="112">
        <v>72.1</v>
      </c>
    </row>
    <row r="118" spans="1:9" ht="12.75">
      <c r="A118" s="111">
        <v>34</v>
      </c>
      <c r="B118" s="112" t="s">
        <v>222</v>
      </c>
      <c r="C118" s="112" t="s">
        <v>261</v>
      </c>
      <c r="D118" s="112">
        <v>51.7</v>
      </c>
      <c r="E118" s="112">
        <v>49.9</v>
      </c>
      <c r="F118" s="112">
        <v>53.5</v>
      </c>
      <c r="G118" s="112">
        <v>71.5</v>
      </c>
      <c r="H118" s="112">
        <v>63.6</v>
      </c>
      <c r="I118" s="112">
        <v>77.8</v>
      </c>
    </row>
    <row r="119" spans="1:9" ht="12.75">
      <c r="A119" s="111">
        <v>35</v>
      </c>
      <c r="B119" s="112" t="s">
        <v>224</v>
      </c>
      <c r="C119" s="112" t="s">
        <v>262</v>
      </c>
      <c r="D119" s="112">
        <v>44.4</v>
      </c>
      <c r="E119" s="112">
        <v>43.6</v>
      </c>
      <c r="F119" s="112">
        <v>45.2</v>
      </c>
      <c r="G119" s="112">
        <v>62.1</v>
      </c>
      <c r="H119" s="112">
        <v>65.7</v>
      </c>
      <c r="I119" s="112">
        <v>59.5</v>
      </c>
    </row>
    <row r="120" spans="1:9" ht="12.75">
      <c r="A120" s="111">
        <v>36</v>
      </c>
      <c r="B120" s="112" t="s">
        <v>263</v>
      </c>
      <c r="C120" s="112" t="s">
        <v>264</v>
      </c>
      <c r="D120" s="112">
        <v>55.54</v>
      </c>
      <c r="E120" s="112">
        <v>53.78</v>
      </c>
      <c r="F120" s="112">
        <v>57.26</v>
      </c>
      <c r="G120" s="112">
        <v>67.33</v>
      </c>
      <c r="H120" s="112">
        <v>68.25</v>
      </c>
      <c r="I120" s="112">
        <v>65.5</v>
      </c>
    </row>
    <row r="121" spans="1:9" s="71" customFormat="1" ht="15">
      <c r="A121" s="213" t="s">
        <v>265</v>
      </c>
      <c r="B121" s="213"/>
      <c r="C121" s="72" t="s">
        <v>366</v>
      </c>
      <c r="D121" s="70">
        <v>49.4</v>
      </c>
      <c r="E121" s="70">
        <v>47.6</v>
      </c>
      <c r="F121" s="70">
        <v>51.3</v>
      </c>
      <c r="G121" s="70">
        <v>64.1</v>
      </c>
      <c r="H121" s="70">
        <v>60.8</v>
      </c>
      <c r="I121" s="70">
        <v>70.3</v>
      </c>
    </row>
    <row r="122" spans="1:9" s="71" customFormat="1" ht="8.25" customHeight="1">
      <c r="A122" s="276"/>
      <c r="B122" s="276"/>
      <c r="C122" s="276"/>
      <c r="D122" s="276"/>
      <c r="E122" s="276"/>
      <c r="F122" s="276"/>
      <c r="G122" s="276"/>
      <c r="H122" s="276"/>
      <c r="I122" s="276"/>
    </row>
    <row r="123" spans="1:9" s="71" customFormat="1" ht="14.25" customHeight="1">
      <c r="A123" s="265">
        <v>114</v>
      </c>
      <c r="B123" s="266"/>
      <c r="C123" s="51" t="s">
        <v>267</v>
      </c>
      <c r="D123" s="70">
        <v>61.7</v>
      </c>
      <c r="E123" s="70">
        <v>57.8</v>
      </c>
      <c r="F123" s="70">
        <v>64.5</v>
      </c>
      <c r="G123" s="70">
        <v>71.6</v>
      </c>
      <c r="H123" s="70">
        <v>67.55</v>
      </c>
      <c r="I123" s="70">
        <v>75.8</v>
      </c>
    </row>
    <row r="125" spans="1:5" ht="16.5">
      <c r="A125" s="88">
        <v>2</v>
      </c>
      <c r="B125" s="114" t="s">
        <v>369</v>
      </c>
      <c r="C125" s="114"/>
      <c r="D125" s="114"/>
      <c r="E125" s="115"/>
    </row>
    <row r="126" spans="1:5" ht="16.5">
      <c r="A126" s="88">
        <v>3</v>
      </c>
      <c r="B126" s="114" t="s">
        <v>370</v>
      </c>
      <c r="C126" s="114"/>
      <c r="D126" s="114"/>
      <c r="E126" s="115"/>
    </row>
    <row r="132" spans="6:29" ht="12.7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6:29" ht="12.7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6:29" ht="12.7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6:29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6:29" ht="12.7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6:29" ht="12.7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6:29" ht="12.7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6:29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6:29" ht="12.7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ht="12.75">
      <c r="Z141" s="5"/>
    </row>
  </sheetData>
  <sheetProtection password="CE88" sheet="1" objects="1" scenarios="1"/>
  <mergeCells count="11">
    <mergeCell ref="A121:B121"/>
    <mergeCell ref="A123:B123"/>
    <mergeCell ref="A122:I122"/>
    <mergeCell ref="A1:A3"/>
    <mergeCell ref="B1:B3"/>
    <mergeCell ref="C1:C3"/>
    <mergeCell ref="A84:I84"/>
    <mergeCell ref="D2:D3"/>
    <mergeCell ref="E2:F2"/>
    <mergeCell ref="H2:I2"/>
    <mergeCell ref="A83:B83"/>
  </mergeCells>
  <printOptions/>
  <pageMargins left="0.5511811023622047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3.2. Personu vidējais vecums un mūža ilgums</oddHeader>
    <oddFooter>&amp;L
&amp;9SPP Statistiskās informācijas un analīzes daļa&amp;R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H135"/>
  <sheetViews>
    <sheetView workbookViewId="0" topLeftCell="A63">
      <selection activeCell="C96" sqref="C96"/>
    </sheetView>
  </sheetViews>
  <sheetFormatPr defaultColWidth="9.140625" defaultRowHeight="12.75"/>
  <cols>
    <col min="1" max="1" width="4.421875" style="62" customWidth="1"/>
    <col min="2" max="2" width="16.421875" style="45" bestFit="1" customWidth="1"/>
    <col min="3" max="3" width="58.8515625" style="45" customWidth="1"/>
    <col min="4" max="4" width="12.140625" style="45" customWidth="1"/>
    <col min="5" max="5" width="11.57421875" style="45" customWidth="1"/>
    <col min="6" max="6" width="12.00390625" style="45" customWidth="1"/>
    <col min="7" max="7" width="11.421875" style="45" customWidth="1"/>
    <col min="8" max="8" width="12.421875" style="45" customWidth="1"/>
    <col min="9" max="16384" width="9.140625" style="45" customWidth="1"/>
  </cols>
  <sheetData>
    <row r="1" spans="1:8" s="38" customFormat="1" ht="12.75">
      <c r="A1" s="208" t="s">
        <v>371</v>
      </c>
      <c r="B1" s="208" t="s">
        <v>105</v>
      </c>
      <c r="C1" s="208" t="s">
        <v>106</v>
      </c>
      <c r="D1" s="37" t="s">
        <v>372</v>
      </c>
      <c r="E1" s="37" t="s">
        <v>373</v>
      </c>
      <c r="F1" s="37" t="s">
        <v>374</v>
      </c>
      <c r="G1" s="37" t="s">
        <v>375</v>
      </c>
      <c r="H1" s="37" t="s">
        <v>376</v>
      </c>
    </row>
    <row r="2" spans="1:8" s="38" customFormat="1" ht="59.25" customHeight="1">
      <c r="A2" s="209"/>
      <c r="B2" s="209"/>
      <c r="C2" s="209"/>
      <c r="D2" s="37" t="s">
        <v>377</v>
      </c>
      <c r="E2" s="37" t="s">
        <v>378</v>
      </c>
      <c r="F2" s="37" t="s">
        <v>379</v>
      </c>
      <c r="G2" s="37" t="s">
        <v>380</v>
      </c>
      <c r="H2" s="37" t="s">
        <v>381</v>
      </c>
    </row>
    <row r="3" spans="1:8" s="74" customFormat="1" ht="11.25" thickBot="1">
      <c r="A3" s="42" t="s">
        <v>115</v>
      </c>
      <c r="B3" s="42" t="s">
        <v>116</v>
      </c>
      <c r="C3" s="42" t="s">
        <v>117</v>
      </c>
      <c r="D3" s="42">
        <v>1</v>
      </c>
      <c r="E3" s="42">
        <v>2</v>
      </c>
      <c r="F3" s="42">
        <v>3</v>
      </c>
      <c r="G3" s="42">
        <v>4</v>
      </c>
      <c r="H3" s="42">
        <v>5</v>
      </c>
    </row>
    <row r="4" spans="1:8" ht="12.75">
      <c r="A4" s="43">
        <v>1</v>
      </c>
      <c r="B4" s="44" t="s">
        <v>118</v>
      </c>
      <c r="C4" s="44" t="s">
        <v>119</v>
      </c>
      <c r="D4" s="44">
        <v>235</v>
      </c>
      <c r="E4" s="44">
        <v>142</v>
      </c>
      <c r="F4" s="44">
        <v>2</v>
      </c>
      <c r="G4" s="44">
        <v>91</v>
      </c>
      <c r="H4" s="44">
        <v>0</v>
      </c>
    </row>
    <row r="5" spans="1:8" ht="12.75">
      <c r="A5" s="47">
        <v>2</v>
      </c>
      <c r="B5" s="48" t="s">
        <v>120</v>
      </c>
      <c r="C5" s="48" t="s">
        <v>121</v>
      </c>
      <c r="D5" s="48">
        <v>24</v>
      </c>
      <c r="E5" s="48">
        <v>16</v>
      </c>
      <c r="F5" s="48">
        <v>0</v>
      </c>
      <c r="G5" s="48">
        <v>8</v>
      </c>
      <c r="H5" s="48">
        <v>0</v>
      </c>
    </row>
    <row r="6" spans="1:8" ht="12.75">
      <c r="A6" s="47">
        <v>3</v>
      </c>
      <c r="B6" s="48" t="s">
        <v>120</v>
      </c>
      <c r="C6" s="48" t="s">
        <v>122</v>
      </c>
      <c r="D6" s="48">
        <v>143</v>
      </c>
      <c r="E6" s="48">
        <v>96</v>
      </c>
      <c r="F6" s="48">
        <v>0</v>
      </c>
      <c r="G6" s="48">
        <v>47</v>
      </c>
      <c r="H6" s="48">
        <v>0</v>
      </c>
    </row>
    <row r="7" spans="1:8" ht="12.75">
      <c r="A7" s="47">
        <v>4</v>
      </c>
      <c r="B7" s="48" t="s">
        <v>120</v>
      </c>
      <c r="C7" s="48" t="s">
        <v>123</v>
      </c>
      <c r="D7" s="48">
        <v>111</v>
      </c>
      <c r="E7" s="48">
        <v>71</v>
      </c>
      <c r="F7" s="48">
        <v>0</v>
      </c>
      <c r="G7" s="48">
        <v>40</v>
      </c>
      <c r="H7" s="48">
        <v>0</v>
      </c>
    </row>
    <row r="8" spans="1:8" ht="12.75">
      <c r="A8" s="47">
        <v>5</v>
      </c>
      <c r="B8" s="48" t="s">
        <v>124</v>
      </c>
      <c r="C8" s="48" t="s">
        <v>125</v>
      </c>
      <c r="D8" s="48">
        <v>185</v>
      </c>
      <c r="E8" s="48">
        <v>146</v>
      </c>
      <c r="F8" s="48">
        <v>1</v>
      </c>
      <c r="G8" s="48">
        <v>38</v>
      </c>
      <c r="H8" s="48">
        <v>0</v>
      </c>
    </row>
    <row r="9" spans="1:8" ht="12.75">
      <c r="A9" s="47">
        <v>6</v>
      </c>
      <c r="B9" s="48" t="s">
        <v>126</v>
      </c>
      <c r="C9" s="48" t="s">
        <v>127</v>
      </c>
      <c r="D9" s="48">
        <v>68</v>
      </c>
      <c r="E9" s="48">
        <v>46</v>
      </c>
      <c r="F9" s="48">
        <v>0</v>
      </c>
      <c r="G9" s="48">
        <v>22</v>
      </c>
      <c r="H9" s="48">
        <v>0</v>
      </c>
    </row>
    <row r="10" spans="1:8" ht="12.75">
      <c r="A10" s="47">
        <v>7</v>
      </c>
      <c r="B10" s="48" t="s">
        <v>126</v>
      </c>
      <c r="C10" s="48" t="s">
        <v>128</v>
      </c>
      <c r="D10" s="48">
        <v>285</v>
      </c>
      <c r="E10" s="48">
        <v>190</v>
      </c>
      <c r="F10" s="48">
        <v>0</v>
      </c>
      <c r="G10" s="48">
        <v>95</v>
      </c>
      <c r="H10" s="48">
        <v>0</v>
      </c>
    </row>
    <row r="11" spans="1:8" ht="12.75">
      <c r="A11" s="47">
        <v>8</v>
      </c>
      <c r="B11" s="48" t="s">
        <v>126</v>
      </c>
      <c r="C11" s="48" t="s">
        <v>129</v>
      </c>
      <c r="D11" s="48">
        <v>101</v>
      </c>
      <c r="E11" s="48">
        <v>49</v>
      </c>
      <c r="F11" s="48">
        <v>0</v>
      </c>
      <c r="G11" s="48">
        <v>52</v>
      </c>
      <c r="H11" s="48">
        <v>0</v>
      </c>
    </row>
    <row r="12" spans="1:8" ht="12.75">
      <c r="A12" s="47">
        <v>9</v>
      </c>
      <c r="B12" s="48" t="s">
        <v>126</v>
      </c>
      <c r="C12" s="48" t="s">
        <v>130</v>
      </c>
      <c r="D12" s="48">
        <v>177</v>
      </c>
      <c r="E12" s="48">
        <v>103</v>
      </c>
      <c r="F12" s="48">
        <v>3</v>
      </c>
      <c r="G12" s="48">
        <v>71</v>
      </c>
      <c r="H12" s="48">
        <v>0</v>
      </c>
    </row>
    <row r="13" spans="1:8" ht="12.75">
      <c r="A13" s="47">
        <v>10</v>
      </c>
      <c r="B13" s="48" t="s">
        <v>126</v>
      </c>
      <c r="C13" s="48" t="s">
        <v>131</v>
      </c>
      <c r="D13" s="48">
        <v>338</v>
      </c>
      <c r="E13" s="48">
        <v>219</v>
      </c>
      <c r="F13" s="48">
        <v>119</v>
      </c>
      <c r="G13" s="48">
        <v>0</v>
      </c>
      <c r="H13" s="48">
        <v>0</v>
      </c>
    </row>
    <row r="14" spans="1:8" ht="12.75">
      <c r="A14" s="47">
        <v>11</v>
      </c>
      <c r="B14" s="48" t="s">
        <v>126</v>
      </c>
      <c r="C14" s="48" t="s">
        <v>132</v>
      </c>
      <c r="D14" s="48">
        <v>13</v>
      </c>
      <c r="E14" s="48">
        <v>12</v>
      </c>
      <c r="F14" s="48">
        <v>0</v>
      </c>
      <c r="G14" s="48">
        <v>1</v>
      </c>
      <c r="H14" s="48">
        <v>0</v>
      </c>
    </row>
    <row r="15" spans="1:8" ht="12.75">
      <c r="A15" s="47">
        <v>12</v>
      </c>
      <c r="B15" s="48" t="s">
        <v>133</v>
      </c>
      <c r="C15" s="48" t="s">
        <v>134</v>
      </c>
      <c r="D15" s="48">
        <v>128</v>
      </c>
      <c r="E15" s="48">
        <v>83</v>
      </c>
      <c r="F15" s="48">
        <v>0</v>
      </c>
      <c r="G15" s="48">
        <v>44</v>
      </c>
      <c r="H15" s="48">
        <v>1</v>
      </c>
    </row>
    <row r="16" spans="1:8" ht="12.75">
      <c r="A16" s="47">
        <v>13</v>
      </c>
      <c r="B16" s="48" t="s">
        <v>135</v>
      </c>
      <c r="C16" s="48" t="s">
        <v>136</v>
      </c>
      <c r="D16" s="48">
        <v>96</v>
      </c>
      <c r="E16" s="48">
        <v>84</v>
      </c>
      <c r="F16" s="48">
        <v>0</v>
      </c>
      <c r="G16" s="48">
        <v>12</v>
      </c>
      <c r="H16" s="48">
        <v>0</v>
      </c>
    </row>
    <row r="17" spans="1:8" ht="12.75">
      <c r="A17" s="47">
        <v>14</v>
      </c>
      <c r="B17" s="48" t="s">
        <v>135</v>
      </c>
      <c r="C17" s="48" t="s">
        <v>137</v>
      </c>
      <c r="D17" s="48">
        <v>44</v>
      </c>
      <c r="E17" s="48">
        <v>36</v>
      </c>
      <c r="F17" s="48">
        <v>0</v>
      </c>
      <c r="G17" s="48">
        <v>8</v>
      </c>
      <c r="H17" s="48">
        <v>0</v>
      </c>
    </row>
    <row r="18" spans="1:8" ht="12.75">
      <c r="A18" s="47">
        <v>15</v>
      </c>
      <c r="B18" s="48" t="s">
        <v>135</v>
      </c>
      <c r="C18" s="48" t="s">
        <v>138</v>
      </c>
      <c r="D18" s="48">
        <v>12</v>
      </c>
      <c r="E18" s="48">
        <v>7</v>
      </c>
      <c r="F18" s="48">
        <v>0</v>
      </c>
      <c r="G18" s="48">
        <v>5</v>
      </c>
      <c r="H18" s="48">
        <v>0</v>
      </c>
    </row>
    <row r="19" spans="1:8" ht="12.75">
      <c r="A19" s="47">
        <v>16</v>
      </c>
      <c r="B19" s="48" t="s">
        <v>139</v>
      </c>
      <c r="C19" s="48" t="s">
        <v>140</v>
      </c>
      <c r="D19" s="48">
        <v>38</v>
      </c>
      <c r="E19" s="48">
        <v>37</v>
      </c>
      <c r="F19" s="48">
        <v>0</v>
      </c>
      <c r="G19" s="48">
        <v>1</v>
      </c>
      <c r="H19" s="48">
        <v>0</v>
      </c>
    </row>
    <row r="20" spans="1:8" ht="12.75">
      <c r="A20" s="47">
        <v>17</v>
      </c>
      <c r="B20" s="48" t="s">
        <v>139</v>
      </c>
      <c r="C20" s="48" t="s">
        <v>141</v>
      </c>
      <c r="D20" s="48">
        <v>90</v>
      </c>
      <c r="E20" s="48">
        <v>80</v>
      </c>
      <c r="F20" s="48">
        <v>0</v>
      </c>
      <c r="G20" s="48">
        <v>10</v>
      </c>
      <c r="H20" s="48">
        <v>0</v>
      </c>
    </row>
    <row r="21" spans="1:8" ht="12.75">
      <c r="A21" s="47">
        <v>18</v>
      </c>
      <c r="B21" s="48" t="s">
        <v>142</v>
      </c>
      <c r="C21" s="48" t="s">
        <v>143</v>
      </c>
      <c r="D21" s="48">
        <v>261</v>
      </c>
      <c r="E21" s="48">
        <v>230</v>
      </c>
      <c r="F21" s="48">
        <v>0</v>
      </c>
      <c r="G21" s="48">
        <v>31</v>
      </c>
      <c r="H21" s="48">
        <v>0</v>
      </c>
    </row>
    <row r="22" spans="1:8" ht="12.75">
      <c r="A22" s="47">
        <v>19</v>
      </c>
      <c r="B22" s="48" t="s">
        <v>144</v>
      </c>
      <c r="C22" s="48" t="s">
        <v>145</v>
      </c>
      <c r="D22" s="48">
        <v>18</v>
      </c>
      <c r="E22" s="48">
        <v>14</v>
      </c>
      <c r="F22" s="48">
        <v>0</v>
      </c>
      <c r="G22" s="48">
        <v>4</v>
      </c>
      <c r="H22" s="48">
        <v>0</v>
      </c>
    </row>
    <row r="23" spans="1:8" ht="12.75">
      <c r="A23" s="47">
        <v>20</v>
      </c>
      <c r="B23" s="48" t="s">
        <v>144</v>
      </c>
      <c r="C23" s="48" t="s">
        <v>146</v>
      </c>
      <c r="D23" s="48">
        <v>52</v>
      </c>
      <c r="E23" s="48">
        <v>47</v>
      </c>
      <c r="F23" s="48">
        <v>0</v>
      </c>
      <c r="G23" s="48">
        <v>5</v>
      </c>
      <c r="H23" s="48">
        <v>0</v>
      </c>
    </row>
    <row r="24" spans="1:8" ht="12.75">
      <c r="A24" s="47">
        <v>21</v>
      </c>
      <c r="B24" s="48" t="s">
        <v>144</v>
      </c>
      <c r="C24" s="48" t="s">
        <v>147</v>
      </c>
      <c r="D24" s="48">
        <v>48</v>
      </c>
      <c r="E24" s="48">
        <v>27</v>
      </c>
      <c r="F24" s="48">
        <v>0</v>
      </c>
      <c r="G24" s="48">
        <v>21</v>
      </c>
      <c r="H24" s="48">
        <v>0</v>
      </c>
    </row>
    <row r="25" spans="1:8" ht="12.75">
      <c r="A25" s="47">
        <v>22</v>
      </c>
      <c r="B25" s="48" t="s">
        <v>148</v>
      </c>
      <c r="C25" s="48" t="s">
        <v>149</v>
      </c>
      <c r="D25" s="48">
        <v>98</v>
      </c>
      <c r="E25" s="48">
        <v>92</v>
      </c>
      <c r="F25" s="48">
        <v>0</v>
      </c>
      <c r="G25" s="48">
        <v>6</v>
      </c>
      <c r="H25" s="48">
        <v>0</v>
      </c>
    </row>
    <row r="26" spans="1:8" ht="12.75">
      <c r="A26" s="47">
        <v>23</v>
      </c>
      <c r="B26" s="48" t="s">
        <v>148</v>
      </c>
      <c r="C26" s="48" t="s">
        <v>150</v>
      </c>
      <c r="D26" s="48">
        <v>65</v>
      </c>
      <c r="E26" s="48">
        <v>59</v>
      </c>
      <c r="F26" s="48">
        <v>0</v>
      </c>
      <c r="G26" s="48">
        <v>6</v>
      </c>
      <c r="H26" s="48">
        <v>0</v>
      </c>
    </row>
    <row r="27" spans="1:8" ht="12.75">
      <c r="A27" s="47">
        <v>24</v>
      </c>
      <c r="B27" s="48" t="s">
        <v>148</v>
      </c>
      <c r="C27" s="48" t="s">
        <v>151</v>
      </c>
      <c r="D27" s="48">
        <v>22</v>
      </c>
      <c r="E27" s="48">
        <v>21</v>
      </c>
      <c r="F27" s="48">
        <v>0</v>
      </c>
      <c r="G27" s="48">
        <v>1</v>
      </c>
      <c r="H27" s="48">
        <v>0</v>
      </c>
    </row>
    <row r="28" spans="1:8" ht="12.75">
      <c r="A28" s="47">
        <v>25</v>
      </c>
      <c r="B28" s="48" t="s">
        <v>152</v>
      </c>
      <c r="C28" s="48" t="s">
        <v>153</v>
      </c>
      <c r="D28" s="48">
        <v>72</v>
      </c>
      <c r="E28" s="48">
        <v>55</v>
      </c>
      <c r="F28" s="48">
        <v>0</v>
      </c>
      <c r="G28" s="48">
        <v>17</v>
      </c>
      <c r="H28" s="48">
        <v>0</v>
      </c>
    </row>
    <row r="29" spans="1:8" ht="12.75">
      <c r="A29" s="47">
        <v>26</v>
      </c>
      <c r="B29" s="48" t="s">
        <v>154</v>
      </c>
      <c r="C29" s="48" t="s">
        <v>155</v>
      </c>
      <c r="D29" s="48">
        <v>100</v>
      </c>
      <c r="E29" s="48">
        <v>70</v>
      </c>
      <c r="F29" s="48">
        <v>0</v>
      </c>
      <c r="G29" s="48">
        <v>30</v>
      </c>
      <c r="H29" s="48">
        <v>0</v>
      </c>
    </row>
    <row r="30" spans="1:8" ht="12.75">
      <c r="A30" s="47">
        <v>27</v>
      </c>
      <c r="B30" s="48" t="s">
        <v>156</v>
      </c>
      <c r="C30" s="48" t="s">
        <v>157</v>
      </c>
      <c r="D30" s="48">
        <v>11</v>
      </c>
      <c r="E30" s="48">
        <v>10</v>
      </c>
      <c r="F30" s="48">
        <v>0</v>
      </c>
      <c r="G30" s="48">
        <v>1</v>
      </c>
      <c r="H30" s="48">
        <v>0</v>
      </c>
    </row>
    <row r="31" spans="1:8" ht="12.75">
      <c r="A31" s="47">
        <v>28</v>
      </c>
      <c r="B31" s="48" t="s">
        <v>156</v>
      </c>
      <c r="C31" s="48" t="s">
        <v>158</v>
      </c>
      <c r="D31" s="48">
        <v>28</v>
      </c>
      <c r="E31" s="48">
        <v>27</v>
      </c>
      <c r="F31" s="48">
        <v>0</v>
      </c>
      <c r="G31" s="48">
        <v>1</v>
      </c>
      <c r="H31" s="48">
        <v>0</v>
      </c>
    </row>
    <row r="32" spans="1:8" ht="12.75">
      <c r="A32" s="47">
        <v>29</v>
      </c>
      <c r="B32" s="48" t="s">
        <v>159</v>
      </c>
      <c r="C32" s="48" t="s">
        <v>160</v>
      </c>
      <c r="D32" s="48">
        <v>239</v>
      </c>
      <c r="E32" s="48">
        <v>184</v>
      </c>
      <c r="F32" s="48">
        <v>0</v>
      </c>
      <c r="G32" s="48">
        <v>55</v>
      </c>
      <c r="H32" s="48">
        <v>0</v>
      </c>
    </row>
    <row r="33" spans="1:8" ht="12.75">
      <c r="A33" s="47">
        <v>30</v>
      </c>
      <c r="B33" s="48" t="s">
        <v>159</v>
      </c>
      <c r="C33" s="48" t="s">
        <v>161</v>
      </c>
      <c r="D33" s="48">
        <v>25</v>
      </c>
      <c r="E33" s="48">
        <v>23</v>
      </c>
      <c r="F33" s="48">
        <v>0</v>
      </c>
      <c r="G33" s="48">
        <v>2</v>
      </c>
      <c r="H33" s="48">
        <v>0</v>
      </c>
    </row>
    <row r="34" spans="1:8" ht="12.75">
      <c r="A34" s="47">
        <v>31</v>
      </c>
      <c r="B34" s="48" t="s">
        <v>159</v>
      </c>
      <c r="C34" s="48" t="s">
        <v>162</v>
      </c>
      <c r="D34" s="48">
        <v>17</v>
      </c>
      <c r="E34" s="48">
        <v>10</v>
      </c>
      <c r="F34" s="48">
        <v>0</v>
      </c>
      <c r="G34" s="48">
        <v>7</v>
      </c>
      <c r="H34" s="48">
        <v>0</v>
      </c>
    </row>
    <row r="35" spans="1:8" ht="12.75">
      <c r="A35" s="47">
        <v>32</v>
      </c>
      <c r="B35" s="48" t="s">
        <v>163</v>
      </c>
      <c r="C35" s="48" t="s">
        <v>164</v>
      </c>
      <c r="D35" s="48">
        <v>6</v>
      </c>
      <c r="E35" s="48">
        <v>5</v>
      </c>
      <c r="F35" s="48">
        <v>0</v>
      </c>
      <c r="G35" s="48">
        <v>1</v>
      </c>
      <c r="H35" s="48">
        <v>0</v>
      </c>
    </row>
    <row r="36" spans="1:8" ht="12.75">
      <c r="A36" s="47">
        <v>33</v>
      </c>
      <c r="B36" s="48" t="s">
        <v>163</v>
      </c>
      <c r="C36" s="48" t="s">
        <v>165</v>
      </c>
      <c r="D36" s="48">
        <v>20</v>
      </c>
      <c r="E36" s="48">
        <v>12</v>
      </c>
      <c r="F36" s="48">
        <v>0</v>
      </c>
      <c r="G36" s="48">
        <v>8</v>
      </c>
      <c r="H36" s="48">
        <v>0</v>
      </c>
    </row>
    <row r="37" spans="1:8" ht="12.75">
      <c r="A37" s="47">
        <v>34</v>
      </c>
      <c r="B37" s="48" t="s">
        <v>163</v>
      </c>
      <c r="C37" s="48" t="s">
        <v>166</v>
      </c>
      <c r="D37" s="48">
        <v>241</v>
      </c>
      <c r="E37" s="48">
        <v>168</v>
      </c>
      <c r="F37" s="48">
        <v>0</v>
      </c>
      <c r="G37" s="48">
        <v>73</v>
      </c>
      <c r="H37" s="48">
        <v>0</v>
      </c>
    </row>
    <row r="38" spans="1:8" ht="12.75">
      <c r="A38" s="47">
        <v>35</v>
      </c>
      <c r="B38" s="48" t="s">
        <v>163</v>
      </c>
      <c r="C38" s="48" t="s">
        <v>167</v>
      </c>
      <c r="D38" s="48">
        <v>30</v>
      </c>
      <c r="E38" s="48">
        <v>19</v>
      </c>
      <c r="F38" s="48">
        <v>0</v>
      </c>
      <c r="G38" s="48">
        <v>11</v>
      </c>
      <c r="H38" s="48">
        <v>0</v>
      </c>
    </row>
    <row r="39" spans="1:8" ht="12.75">
      <c r="A39" s="47">
        <v>36</v>
      </c>
      <c r="B39" s="48" t="s">
        <v>163</v>
      </c>
      <c r="C39" s="48" t="s">
        <v>168</v>
      </c>
      <c r="D39" s="48">
        <v>7</v>
      </c>
      <c r="E39" s="48">
        <v>3</v>
      </c>
      <c r="F39" s="48">
        <v>0</v>
      </c>
      <c r="G39" s="48">
        <v>4</v>
      </c>
      <c r="H39" s="48">
        <v>0</v>
      </c>
    </row>
    <row r="40" spans="1:8" ht="12.75">
      <c r="A40" s="47">
        <v>37</v>
      </c>
      <c r="B40" s="48" t="s">
        <v>169</v>
      </c>
      <c r="C40" s="48" t="s">
        <v>170</v>
      </c>
      <c r="D40" s="48">
        <v>60</v>
      </c>
      <c r="E40" s="48">
        <v>45</v>
      </c>
      <c r="F40" s="48">
        <v>0</v>
      </c>
      <c r="G40" s="48">
        <v>15</v>
      </c>
      <c r="H40" s="48">
        <v>0</v>
      </c>
    </row>
    <row r="41" spans="1:8" ht="12.75">
      <c r="A41" s="47">
        <v>38</v>
      </c>
      <c r="B41" s="48" t="s">
        <v>169</v>
      </c>
      <c r="C41" s="48" t="s">
        <v>171</v>
      </c>
      <c r="D41" s="48">
        <v>28</v>
      </c>
      <c r="E41" s="48">
        <v>17</v>
      </c>
      <c r="F41" s="48">
        <v>0</v>
      </c>
      <c r="G41" s="48">
        <v>11</v>
      </c>
      <c r="H41" s="48">
        <v>0</v>
      </c>
    </row>
    <row r="42" spans="1:8" ht="12.75">
      <c r="A42" s="47">
        <v>39</v>
      </c>
      <c r="B42" s="48" t="s">
        <v>169</v>
      </c>
      <c r="C42" s="48" t="s">
        <v>172</v>
      </c>
      <c r="D42" s="48">
        <v>23</v>
      </c>
      <c r="E42" s="48">
        <v>20</v>
      </c>
      <c r="F42" s="48">
        <v>0</v>
      </c>
      <c r="G42" s="48">
        <v>3</v>
      </c>
      <c r="H42" s="48">
        <v>0</v>
      </c>
    </row>
    <row r="43" spans="1:8" ht="12.75">
      <c r="A43" s="47">
        <v>40</v>
      </c>
      <c r="B43" s="48" t="s">
        <v>173</v>
      </c>
      <c r="C43" s="48" t="s">
        <v>174</v>
      </c>
      <c r="D43" s="48">
        <v>45</v>
      </c>
      <c r="E43" s="48">
        <v>41</v>
      </c>
      <c r="F43" s="48">
        <v>0</v>
      </c>
      <c r="G43" s="48">
        <v>4</v>
      </c>
      <c r="H43" s="48">
        <v>0</v>
      </c>
    </row>
    <row r="44" spans="1:8" ht="12.75">
      <c r="A44" s="47">
        <v>41</v>
      </c>
      <c r="B44" s="48" t="s">
        <v>173</v>
      </c>
      <c r="C44" s="48" t="s">
        <v>175</v>
      </c>
      <c r="D44" s="48">
        <v>30</v>
      </c>
      <c r="E44" s="48">
        <v>29</v>
      </c>
      <c r="F44" s="48">
        <v>0</v>
      </c>
      <c r="G44" s="48">
        <v>1</v>
      </c>
      <c r="H44" s="48">
        <v>0</v>
      </c>
    </row>
    <row r="45" spans="1:8" ht="12.75">
      <c r="A45" s="47">
        <v>42</v>
      </c>
      <c r="B45" s="48" t="s">
        <v>173</v>
      </c>
      <c r="C45" s="48" t="s">
        <v>176</v>
      </c>
      <c r="D45" s="48">
        <v>51</v>
      </c>
      <c r="E45" s="48">
        <v>47</v>
      </c>
      <c r="F45" s="48">
        <v>0</v>
      </c>
      <c r="G45" s="48">
        <v>4</v>
      </c>
      <c r="H45" s="48">
        <v>0</v>
      </c>
    </row>
    <row r="46" spans="1:8" ht="12.75">
      <c r="A46" s="47">
        <v>43</v>
      </c>
      <c r="B46" s="48" t="s">
        <v>177</v>
      </c>
      <c r="C46" s="48" t="s">
        <v>178</v>
      </c>
      <c r="D46" s="48">
        <v>8</v>
      </c>
      <c r="E46" s="48">
        <v>6</v>
      </c>
      <c r="F46" s="48">
        <v>0</v>
      </c>
      <c r="G46" s="48">
        <v>2</v>
      </c>
      <c r="H46" s="48">
        <v>0</v>
      </c>
    </row>
    <row r="47" spans="1:8" ht="12.75">
      <c r="A47" s="47">
        <v>44</v>
      </c>
      <c r="B47" s="48" t="s">
        <v>177</v>
      </c>
      <c r="C47" s="48" t="s">
        <v>179</v>
      </c>
      <c r="D47" s="48">
        <v>94</v>
      </c>
      <c r="E47" s="48">
        <v>83</v>
      </c>
      <c r="F47" s="48">
        <v>0</v>
      </c>
      <c r="G47" s="48">
        <v>11</v>
      </c>
      <c r="H47" s="48">
        <v>0</v>
      </c>
    </row>
    <row r="48" spans="1:8" ht="12.75">
      <c r="A48" s="47">
        <v>45</v>
      </c>
      <c r="B48" s="48" t="s">
        <v>180</v>
      </c>
      <c r="C48" s="48" t="s">
        <v>181</v>
      </c>
      <c r="D48" s="48">
        <v>53</v>
      </c>
      <c r="E48" s="48">
        <v>46</v>
      </c>
      <c r="F48" s="48">
        <v>0</v>
      </c>
      <c r="G48" s="48">
        <v>7</v>
      </c>
      <c r="H48" s="48">
        <v>0</v>
      </c>
    </row>
    <row r="49" spans="1:8" ht="12.75">
      <c r="A49" s="47">
        <v>46</v>
      </c>
      <c r="B49" s="48" t="s">
        <v>180</v>
      </c>
      <c r="C49" s="48" t="s">
        <v>182</v>
      </c>
      <c r="D49" s="48">
        <v>16</v>
      </c>
      <c r="E49" s="48">
        <v>13</v>
      </c>
      <c r="F49" s="48">
        <v>0</v>
      </c>
      <c r="G49" s="48">
        <v>3</v>
      </c>
      <c r="H49" s="48">
        <v>0</v>
      </c>
    </row>
    <row r="50" spans="1:8" ht="12.75">
      <c r="A50" s="47">
        <v>47</v>
      </c>
      <c r="B50" s="48" t="s">
        <v>180</v>
      </c>
      <c r="C50" s="48" t="s">
        <v>183</v>
      </c>
      <c r="D50" s="48">
        <v>18</v>
      </c>
      <c r="E50" s="48">
        <v>18</v>
      </c>
      <c r="F50" s="48">
        <v>0</v>
      </c>
      <c r="G50" s="48">
        <v>0</v>
      </c>
      <c r="H50" s="48">
        <v>0</v>
      </c>
    </row>
    <row r="51" spans="1:8" ht="12.75">
      <c r="A51" s="47">
        <v>48</v>
      </c>
      <c r="B51" s="48" t="s">
        <v>180</v>
      </c>
      <c r="C51" s="48" t="s">
        <v>184</v>
      </c>
      <c r="D51" s="48">
        <v>25</v>
      </c>
      <c r="E51" s="48">
        <v>24</v>
      </c>
      <c r="F51" s="48">
        <v>0</v>
      </c>
      <c r="G51" s="48">
        <v>1</v>
      </c>
      <c r="H51" s="48">
        <v>0</v>
      </c>
    </row>
    <row r="52" spans="1:8" ht="12.75">
      <c r="A52" s="47">
        <v>49</v>
      </c>
      <c r="B52" s="48" t="s">
        <v>180</v>
      </c>
      <c r="C52" s="48" t="s">
        <v>185</v>
      </c>
      <c r="D52" s="48">
        <v>18</v>
      </c>
      <c r="E52" s="48">
        <v>13</v>
      </c>
      <c r="F52" s="48">
        <v>0</v>
      </c>
      <c r="G52" s="48">
        <v>5</v>
      </c>
      <c r="H52" s="48">
        <v>0</v>
      </c>
    </row>
    <row r="53" spans="1:8" ht="12.75">
      <c r="A53" s="47">
        <v>50</v>
      </c>
      <c r="B53" s="48" t="s">
        <v>180</v>
      </c>
      <c r="C53" s="48" t="s">
        <v>186</v>
      </c>
      <c r="D53" s="48">
        <v>25</v>
      </c>
      <c r="E53" s="48">
        <v>21</v>
      </c>
      <c r="F53" s="48">
        <v>0</v>
      </c>
      <c r="G53" s="48">
        <v>4</v>
      </c>
      <c r="H53" s="48">
        <v>0</v>
      </c>
    </row>
    <row r="54" spans="1:8" ht="12.75">
      <c r="A54" s="47">
        <v>51</v>
      </c>
      <c r="B54" s="48" t="s">
        <v>180</v>
      </c>
      <c r="C54" s="48" t="s">
        <v>187</v>
      </c>
      <c r="D54" s="48">
        <v>18</v>
      </c>
      <c r="E54" s="48">
        <v>18</v>
      </c>
      <c r="F54" s="48">
        <v>0</v>
      </c>
      <c r="G54" s="48">
        <v>0</v>
      </c>
      <c r="H54" s="48">
        <v>0</v>
      </c>
    </row>
    <row r="55" spans="1:8" ht="12.75">
      <c r="A55" s="47">
        <v>52</v>
      </c>
      <c r="B55" s="48" t="s">
        <v>188</v>
      </c>
      <c r="C55" s="48" t="s">
        <v>189</v>
      </c>
      <c r="D55" s="48">
        <v>48</v>
      </c>
      <c r="E55" s="48">
        <v>42</v>
      </c>
      <c r="F55" s="48">
        <v>0</v>
      </c>
      <c r="G55" s="48">
        <v>6</v>
      </c>
      <c r="H55" s="48">
        <v>0</v>
      </c>
    </row>
    <row r="56" spans="1:8" ht="12.75">
      <c r="A56" s="47">
        <v>53</v>
      </c>
      <c r="B56" s="48" t="s">
        <v>190</v>
      </c>
      <c r="C56" s="48" t="s">
        <v>191</v>
      </c>
      <c r="D56" s="48">
        <v>23</v>
      </c>
      <c r="E56" s="48">
        <v>22</v>
      </c>
      <c r="F56" s="48">
        <v>0</v>
      </c>
      <c r="G56" s="48">
        <v>1</v>
      </c>
      <c r="H56" s="48">
        <v>0</v>
      </c>
    </row>
    <row r="57" spans="1:8" ht="12.75">
      <c r="A57" s="47">
        <v>54</v>
      </c>
      <c r="B57" s="48" t="s">
        <v>190</v>
      </c>
      <c r="C57" s="48" t="s">
        <v>192</v>
      </c>
      <c r="D57" s="48">
        <v>30</v>
      </c>
      <c r="E57" s="48">
        <v>29</v>
      </c>
      <c r="F57" s="48">
        <v>0</v>
      </c>
      <c r="G57" s="48">
        <v>1</v>
      </c>
      <c r="H57" s="48">
        <v>0</v>
      </c>
    </row>
    <row r="58" spans="1:8" ht="12.75">
      <c r="A58" s="47">
        <v>55</v>
      </c>
      <c r="B58" s="48" t="s">
        <v>190</v>
      </c>
      <c r="C58" s="48" t="s">
        <v>193</v>
      </c>
      <c r="D58" s="48">
        <v>18</v>
      </c>
      <c r="E58" s="48">
        <v>17</v>
      </c>
      <c r="F58" s="48">
        <v>0</v>
      </c>
      <c r="G58" s="48">
        <v>1</v>
      </c>
      <c r="H58" s="48">
        <v>0</v>
      </c>
    </row>
    <row r="59" spans="1:8" ht="12.75">
      <c r="A59" s="47">
        <v>56</v>
      </c>
      <c r="B59" s="48" t="s">
        <v>190</v>
      </c>
      <c r="C59" s="48" t="s">
        <v>194</v>
      </c>
      <c r="D59" s="48">
        <v>11</v>
      </c>
      <c r="E59" s="48">
        <v>11</v>
      </c>
      <c r="F59" s="48">
        <v>0</v>
      </c>
      <c r="G59" s="48">
        <v>0</v>
      </c>
      <c r="H59" s="48">
        <v>0</v>
      </c>
    </row>
    <row r="60" spans="1:8" ht="12.75">
      <c r="A60" s="47">
        <v>57</v>
      </c>
      <c r="B60" s="48" t="s">
        <v>190</v>
      </c>
      <c r="C60" s="48" t="s">
        <v>195</v>
      </c>
      <c r="D60" s="48">
        <v>30</v>
      </c>
      <c r="E60" s="48">
        <v>30</v>
      </c>
      <c r="F60" s="48">
        <v>0</v>
      </c>
      <c r="G60" s="48">
        <v>0</v>
      </c>
      <c r="H60" s="48">
        <v>0</v>
      </c>
    </row>
    <row r="61" spans="1:8" ht="12.75">
      <c r="A61" s="47">
        <v>58</v>
      </c>
      <c r="B61" s="48" t="s">
        <v>190</v>
      </c>
      <c r="C61" s="48" t="s">
        <v>196</v>
      </c>
      <c r="D61" s="48">
        <v>30</v>
      </c>
      <c r="E61" s="48">
        <v>28</v>
      </c>
      <c r="F61" s="48">
        <v>0</v>
      </c>
      <c r="G61" s="48">
        <v>2</v>
      </c>
      <c r="H61" s="48">
        <v>0</v>
      </c>
    </row>
    <row r="62" spans="1:8" ht="12.75">
      <c r="A62" s="47">
        <v>59</v>
      </c>
      <c r="B62" s="48" t="s">
        <v>190</v>
      </c>
      <c r="C62" s="48" t="s">
        <v>197</v>
      </c>
      <c r="D62" s="48">
        <v>31</v>
      </c>
      <c r="E62" s="48">
        <v>23</v>
      </c>
      <c r="F62" s="48">
        <v>0</v>
      </c>
      <c r="G62" s="48">
        <v>8</v>
      </c>
      <c r="H62" s="48">
        <v>0</v>
      </c>
    </row>
    <row r="63" spans="1:8" ht="12.75">
      <c r="A63" s="47">
        <v>60</v>
      </c>
      <c r="B63" s="48" t="s">
        <v>190</v>
      </c>
      <c r="C63" s="48" t="s">
        <v>198</v>
      </c>
      <c r="D63" s="48">
        <v>55</v>
      </c>
      <c r="E63" s="48">
        <v>50</v>
      </c>
      <c r="F63" s="48">
        <v>0</v>
      </c>
      <c r="G63" s="48">
        <v>5</v>
      </c>
      <c r="H63" s="48">
        <v>0</v>
      </c>
    </row>
    <row r="64" spans="1:8" ht="12.75">
      <c r="A64" s="47">
        <v>61</v>
      </c>
      <c r="B64" s="48" t="s">
        <v>190</v>
      </c>
      <c r="C64" s="48" t="s">
        <v>199</v>
      </c>
      <c r="D64" s="48">
        <v>17</v>
      </c>
      <c r="E64" s="48">
        <v>15</v>
      </c>
      <c r="F64" s="48">
        <v>0</v>
      </c>
      <c r="G64" s="48">
        <v>2</v>
      </c>
      <c r="H64" s="48">
        <v>0</v>
      </c>
    </row>
    <row r="65" spans="1:8" ht="12.75">
      <c r="A65" s="47">
        <v>62</v>
      </c>
      <c r="B65" s="48" t="s">
        <v>200</v>
      </c>
      <c r="C65" s="48" t="s">
        <v>201</v>
      </c>
      <c r="D65" s="48">
        <v>82</v>
      </c>
      <c r="E65" s="48">
        <v>65</v>
      </c>
      <c r="F65" s="48">
        <v>0</v>
      </c>
      <c r="G65" s="48">
        <v>17</v>
      </c>
      <c r="H65" s="48">
        <v>0</v>
      </c>
    </row>
    <row r="66" spans="1:8" ht="12.75">
      <c r="A66" s="47">
        <v>63</v>
      </c>
      <c r="B66" s="48" t="s">
        <v>202</v>
      </c>
      <c r="C66" s="48" t="s">
        <v>203</v>
      </c>
      <c r="D66" s="48">
        <v>54</v>
      </c>
      <c r="E66" s="48">
        <v>53</v>
      </c>
      <c r="F66" s="48">
        <v>0</v>
      </c>
      <c r="G66" s="48">
        <v>1</v>
      </c>
      <c r="H66" s="48">
        <v>0</v>
      </c>
    </row>
    <row r="67" spans="1:8" ht="12.75">
      <c r="A67" s="47">
        <v>64</v>
      </c>
      <c r="B67" s="48" t="s">
        <v>202</v>
      </c>
      <c r="C67" s="48" t="s">
        <v>204</v>
      </c>
      <c r="D67" s="48">
        <v>28</v>
      </c>
      <c r="E67" s="48">
        <v>27</v>
      </c>
      <c r="F67" s="48">
        <v>0</v>
      </c>
      <c r="G67" s="48">
        <v>1</v>
      </c>
      <c r="H67" s="48">
        <v>0</v>
      </c>
    </row>
    <row r="68" spans="1:8" ht="12.75">
      <c r="A68" s="47">
        <v>65</v>
      </c>
      <c r="B68" s="48" t="s">
        <v>205</v>
      </c>
      <c r="C68" s="48" t="s">
        <v>206</v>
      </c>
      <c r="D68" s="48">
        <v>54</v>
      </c>
      <c r="E68" s="48">
        <v>47</v>
      </c>
      <c r="F68" s="48">
        <v>0</v>
      </c>
      <c r="G68" s="48">
        <v>7</v>
      </c>
      <c r="H68" s="48">
        <v>0</v>
      </c>
    </row>
    <row r="69" spans="1:8" ht="12.75">
      <c r="A69" s="47">
        <v>66</v>
      </c>
      <c r="B69" s="48" t="s">
        <v>207</v>
      </c>
      <c r="C69" s="48" t="s">
        <v>208</v>
      </c>
      <c r="D69" s="48">
        <v>32</v>
      </c>
      <c r="E69" s="48">
        <v>27</v>
      </c>
      <c r="F69" s="48">
        <v>5</v>
      </c>
      <c r="G69" s="48">
        <v>0</v>
      </c>
      <c r="H69" s="48">
        <v>0</v>
      </c>
    </row>
    <row r="70" spans="1:8" ht="12.75">
      <c r="A70" s="47">
        <v>67</v>
      </c>
      <c r="B70" s="48" t="s">
        <v>207</v>
      </c>
      <c r="C70" s="48" t="s">
        <v>209</v>
      </c>
      <c r="D70" s="48">
        <v>28</v>
      </c>
      <c r="E70" s="48">
        <v>16</v>
      </c>
      <c r="F70" s="48">
        <v>1</v>
      </c>
      <c r="G70" s="48">
        <v>11</v>
      </c>
      <c r="H70" s="48">
        <v>0</v>
      </c>
    </row>
    <row r="71" spans="1:8" ht="12.75">
      <c r="A71" s="47">
        <v>68</v>
      </c>
      <c r="B71" s="48" t="s">
        <v>207</v>
      </c>
      <c r="C71" s="48" t="s">
        <v>210</v>
      </c>
      <c r="D71" s="48">
        <v>58</v>
      </c>
      <c r="E71" s="48">
        <v>48</v>
      </c>
      <c r="F71" s="48">
        <v>0</v>
      </c>
      <c r="G71" s="48">
        <v>10</v>
      </c>
      <c r="H71" s="48">
        <v>0</v>
      </c>
    </row>
    <row r="72" spans="1:8" ht="12.75">
      <c r="A72" s="47">
        <v>69</v>
      </c>
      <c r="B72" s="48" t="s">
        <v>207</v>
      </c>
      <c r="C72" s="48" t="s">
        <v>211</v>
      </c>
      <c r="D72" s="48">
        <v>15</v>
      </c>
      <c r="E72" s="48">
        <v>12</v>
      </c>
      <c r="F72" s="48">
        <v>0</v>
      </c>
      <c r="G72" s="48">
        <v>3</v>
      </c>
      <c r="H72" s="48">
        <v>0</v>
      </c>
    </row>
    <row r="73" spans="1:8" ht="12.75">
      <c r="A73" s="47">
        <v>70</v>
      </c>
      <c r="B73" s="48" t="s">
        <v>207</v>
      </c>
      <c r="C73" s="48" t="s">
        <v>212</v>
      </c>
      <c r="D73" s="48">
        <v>34</v>
      </c>
      <c r="E73" s="48">
        <v>27</v>
      </c>
      <c r="F73" s="48">
        <v>0</v>
      </c>
      <c r="G73" s="48">
        <v>7</v>
      </c>
      <c r="H73" s="48">
        <v>0</v>
      </c>
    </row>
    <row r="74" spans="1:8" ht="12.75">
      <c r="A74" s="47">
        <v>71</v>
      </c>
      <c r="B74" s="48" t="s">
        <v>213</v>
      </c>
      <c r="C74" s="48" t="s">
        <v>214</v>
      </c>
      <c r="D74" s="48">
        <v>44</v>
      </c>
      <c r="E74" s="48">
        <v>35</v>
      </c>
      <c r="F74" s="48">
        <v>0</v>
      </c>
      <c r="G74" s="48">
        <v>9</v>
      </c>
      <c r="H74" s="48">
        <v>0</v>
      </c>
    </row>
    <row r="75" spans="1:8" ht="12.75">
      <c r="A75" s="47">
        <v>72</v>
      </c>
      <c r="B75" s="48" t="s">
        <v>213</v>
      </c>
      <c r="C75" s="48" t="s">
        <v>215</v>
      </c>
      <c r="D75" s="48">
        <v>52</v>
      </c>
      <c r="E75" s="48">
        <v>43</v>
      </c>
      <c r="F75" s="48">
        <v>0</v>
      </c>
      <c r="G75" s="48">
        <v>9</v>
      </c>
      <c r="H75" s="48">
        <v>0</v>
      </c>
    </row>
    <row r="76" spans="1:8" ht="12.75">
      <c r="A76" s="47">
        <v>73</v>
      </c>
      <c r="B76" s="48" t="s">
        <v>216</v>
      </c>
      <c r="C76" s="48" t="s">
        <v>217</v>
      </c>
      <c r="D76" s="48">
        <v>15</v>
      </c>
      <c r="E76" s="48">
        <v>15</v>
      </c>
      <c r="F76" s="48">
        <v>0</v>
      </c>
      <c r="G76" s="48">
        <v>0</v>
      </c>
      <c r="H76" s="48">
        <v>0</v>
      </c>
    </row>
    <row r="77" spans="1:8" ht="12.75">
      <c r="A77" s="47">
        <v>74</v>
      </c>
      <c r="B77" s="48" t="s">
        <v>216</v>
      </c>
      <c r="C77" s="48" t="s">
        <v>218</v>
      </c>
      <c r="D77" s="48">
        <v>165</v>
      </c>
      <c r="E77" s="48">
        <v>159</v>
      </c>
      <c r="F77" s="48">
        <v>0</v>
      </c>
      <c r="G77" s="48">
        <v>6</v>
      </c>
      <c r="H77" s="48">
        <v>0</v>
      </c>
    </row>
    <row r="78" spans="1:8" ht="12.75">
      <c r="A78" s="47">
        <v>75</v>
      </c>
      <c r="B78" s="48" t="s">
        <v>216</v>
      </c>
      <c r="C78" s="48" t="s">
        <v>219</v>
      </c>
      <c r="D78" s="48">
        <v>15</v>
      </c>
      <c r="E78" s="48">
        <v>12</v>
      </c>
      <c r="F78" s="48">
        <v>0</v>
      </c>
      <c r="G78" s="48">
        <v>3</v>
      </c>
      <c r="H78" s="48">
        <v>0</v>
      </c>
    </row>
    <row r="79" spans="1:8" ht="12.75">
      <c r="A79" s="47">
        <v>76</v>
      </c>
      <c r="B79" s="48" t="s">
        <v>220</v>
      </c>
      <c r="C79" s="48" t="s">
        <v>221</v>
      </c>
      <c r="D79" s="48">
        <v>376</v>
      </c>
      <c r="E79" s="48">
        <v>288</v>
      </c>
      <c r="F79" s="48">
        <v>0</v>
      </c>
      <c r="G79" s="48">
        <v>88</v>
      </c>
      <c r="H79" s="48">
        <v>0</v>
      </c>
    </row>
    <row r="80" spans="1:8" ht="12.75">
      <c r="A80" s="47">
        <v>77</v>
      </c>
      <c r="B80" s="48" t="s">
        <v>222</v>
      </c>
      <c r="C80" s="48" t="s">
        <v>223</v>
      </c>
      <c r="D80" s="48">
        <v>44</v>
      </c>
      <c r="E80" s="48">
        <v>28</v>
      </c>
      <c r="F80" s="48">
        <v>0</v>
      </c>
      <c r="G80" s="48">
        <v>16</v>
      </c>
      <c r="H80" s="48">
        <v>0</v>
      </c>
    </row>
    <row r="81" spans="1:8" ht="12.75">
      <c r="A81" s="47">
        <v>78</v>
      </c>
      <c r="B81" s="48" t="s">
        <v>224</v>
      </c>
      <c r="C81" s="48" t="s">
        <v>225</v>
      </c>
      <c r="D81" s="48">
        <v>123</v>
      </c>
      <c r="E81" s="48">
        <v>100</v>
      </c>
      <c r="F81" s="48">
        <v>0</v>
      </c>
      <c r="G81" s="48">
        <v>23</v>
      </c>
      <c r="H81" s="48">
        <v>0</v>
      </c>
    </row>
    <row r="82" spans="1:8" s="53" customFormat="1" ht="15">
      <c r="A82" s="272" t="s">
        <v>226</v>
      </c>
      <c r="B82" s="273"/>
      <c r="C82" s="50" t="s">
        <v>283</v>
      </c>
      <c r="D82" s="51">
        <f>SUM(D4:D81)</f>
        <v>5472</v>
      </c>
      <c r="E82" s="51">
        <f>SUM((E4):(E81))</f>
        <v>4203</v>
      </c>
      <c r="F82" s="51">
        <f>SUM((F4):(F81))</f>
        <v>131</v>
      </c>
      <c r="G82" s="51">
        <f>SUM((G4):(G81))</f>
        <v>1137</v>
      </c>
      <c r="H82" s="51">
        <f>SUM((H4):(H81))</f>
        <v>1</v>
      </c>
    </row>
    <row r="83" spans="1:8" ht="12.75">
      <c r="A83" s="210"/>
      <c r="B83" s="210"/>
      <c r="C83" s="210"/>
      <c r="D83" s="210"/>
      <c r="E83" s="210"/>
      <c r="F83" s="210"/>
      <c r="G83" s="210"/>
      <c r="H83" s="210"/>
    </row>
    <row r="84" spans="1:8" ht="12.75">
      <c r="A84" s="47">
        <v>1</v>
      </c>
      <c r="B84" s="48" t="s">
        <v>118</v>
      </c>
      <c r="C84" s="55" t="s">
        <v>227</v>
      </c>
      <c r="D84" s="55">
        <v>11</v>
      </c>
      <c r="E84" s="55">
        <v>8</v>
      </c>
      <c r="F84" s="55">
        <v>0</v>
      </c>
      <c r="G84" s="55">
        <v>3</v>
      </c>
      <c r="H84" s="55">
        <v>0</v>
      </c>
    </row>
    <row r="85" spans="1:8" ht="12.75">
      <c r="A85" s="47">
        <v>2</v>
      </c>
      <c r="B85" s="48" t="s">
        <v>228</v>
      </c>
      <c r="C85" s="48" t="s">
        <v>229</v>
      </c>
      <c r="D85" s="48">
        <v>255</v>
      </c>
      <c r="E85" s="48">
        <v>153</v>
      </c>
      <c r="F85" s="48">
        <v>0</v>
      </c>
      <c r="G85" s="48">
        <v>102</v>
      </c>
      <c r="H85" s="48">
        <v>0</v>
      </c>
    </row>
    <row r="86" spans="1:8" ht="12.75">
      <c r="A86" s="47">
        <v>3</v>
      </c>
      <c r="B86" s="48" t="s">
        <v>120</v>
      </c>
      <c r="C86" s="55" t="s">
        <v>230</v>
      </c>
      <c r="D86" s="55">
        <v>55</v>
      </c>
      <c r="E86" s="55">
        <v>39</v>
      </c>
      <c r="F86" s="55">
        <v>0</v>
      </c>
      <c r="G86" s="55">
        <v>14</v>
      </c>
      <c r="H86" s="55">
        <v>2</v>
      </c>
    </row>
    <row r="87" spans="1:8" ht="12.75">
      <c r="A87" s="47">
        <v>4</v>
      </c>
      <c r="B87" s="48" t="s">
        <v>124</v>
      </c>
      <c r="C87" s="55" t="s">
        <v>231</v>
      </c>
      <c r="D87" s="55">
        <v>25</v>
      </c>
      <c r="E87" s="55">
        <v>15</v>
      </c>
      <c r="F87" s="55">
        <v>0</v>
      </c>
      <c r="G87" s="55">
        <v>10</v>
      </c>
      <c r="H87" s="55">
        <v>0</v>
      </c>
    </row>
    <row r="88" spans="1:8" ht="12.75">
      <c r="A88" s="47">
        <v>5</v>
      </c>
      <c r="B88" s="48" t="s">
        <v>126</v>
      </c>
      <c r="C88" s="48" t="s">
        <v>232</v>
      </c>
      <c r="D88" s="48">
        <v>232</v>
      </c>
      <c r="E88" s="48">
        <v>162</v>
      </c>
      <c r="F88" s="48">
        <v>0</v>
      </c>
      <c r="G88" s="48">
        <v>70</v>
      </c>
      <c r="H88" s="48">
        <v>0</v>
      </c>
    </row>
    <row r="89" spans="1:8" ht="12.75">
      <c r="A89" s="47">
        <v>6</v>
      </c>
      <c r="B89" s="48" t="s">
        <v>126</v>
      </c>
      <c r="C89" s="55" t="s">
        <v>233</v>
      </c>
      <c r="D89" s="55">
        <v>194</v>
      </c>
      <c r="E89" s="55">
        <v>129</v>
      </c>
      <c r="F89" s="55">
        <v>1</v>
      </c>
      <c r="G89" s="55">
        <v>64</v>
      </c>
      <c r="H89" s="55">
        <v>0</v>
      </c>
    </row>
    <row r="90" spans="1:8" ht="12.75">
      <c r="A90" s="47">
        <v>7</v>
      </c>
      <c r="B90" s="48" t="s">
        <v>126</v>
      </c>
      <c r="C90" s="48" t="s">
        <v>234</v>
      </c>
      <c r="D90" s="48">
        <v>55</v>
      </c>
      <c r="E90" s="48">
        <v>28</v>
      </c>
      <c r="F90" s="48">
        <v>0</v>
      </c>
      <c r="G90" s="48">
        <v>27</v>
      </c>
      <c r="H90" s="48">
        <v>0</v>
      </c>
    </row>
    <row r="91" spans="1:8" ht="12.75">
      <c r="A91" s="47">
        <v>8</v>
      </c>
      <c r="B91" s="48" t="s">
        <v>126</v>
      </c>
      <c r="C91" s="55" t="s">
        <v>235</v>
      </c>
      <c r="D91" s="55">
        <v>369</v>
      </c>
      <c r="E91" s="55">
        <v>212</v>
      </c>
      <c r="F91" s="55">
        <v>1</v>
      </c>
      <c r="G91" s="55">
        <v>156</v>
      </c>
      <c r="H91" s="55">
        <v>0</v>
      </c>
    </row>
    <row r="92" spans="1:8" ht="12.75">
      <c r="A92" s="47">
        <v>9</v>
      </c>
      <c r="B92" s="48" t="s">
        <v>135</v>
      </c>
      <c r="C92" s="48" t="s">
        <v>236</v>
      </c>
      <c r="D92" s="48">
        <v>201</v>
      </c>
      <c r="E92" s="48">
        <v>134</v>
      </c>
      <c r="F92" s="48">
        <v>0</v>
      </c>
      <c r="G92" s="48">
        <v>67</v>
      </c>
      <c r="H92" s="48">
        <v>0</v>
      </c>
    </row>
    <row r="93" spans="1:8" ht="12.75">
      <c r="A93" s="47">
        <v>10</v>
      </c>
      <c r="B93" s="48" t="s">
        <v>144</v>
      </c>
      <c r="C93" s="48" t="s">
        <v>237</v>
      </c>
      <c r="D93" s="48">
        <v>127</v>
      </c>
      <c r="E93" s="48">
        <v>83</v>
      </c>
      <c r="F93" s="48">
        <v>0</v>
      </c>
      <c r="G93" s="48">
        <v>44</v>
      </c>
      <c r="H93" s="48">
        <v>0</v>
      </c>
    </row>
    <row r="94" spans="1:8" ht="12.75">
      <c r="A94" s="47">
        <v>11</v>
      </c>
      <c r="B94" s="48" t="s">
        <v>148</v>
      </c>
      <c r="C94" s="48" t="s">
        <v>238</v>
      </c>
      <c r="D94" s="48">
        <v>25</v>
      </c>
      <c r="E94" s="48">
        <v>19</v>
      </c>
      <c r="F94" s="48">
        <v>0</v>
      </c>
      <c r="G94" s="48">
        <v>6</v>
      </c>
      <c r="H94" s="48">
        <v>0</v>
      </c>
    </row>
    <row r="95" spans="1:8" ht="12.75">
      <c r="A95" s="47">
        <v>12</v>
      </c>
      <c r="B95" s="48" t="s">
        <v>148</v>
      </c>
      <c r="C95" s="48" t="s">
        <v>239</v>
      </c>
      <c r="D95" s="48">
        <v>65</v>
      </c>
      <c r="E95" s="48">
        <v>60</v>
      </c>
      <c r="F95" s="48">
        <v>0</v>
      </c>
      <c r="G95" s="48">
        <v>5</v>
      </c>
      <c r="H95" s="48">
        <v>0</v>
      </c>
    </row>
    <row r="96" spans="1:8" ht="12.75">
      <c r="A96" s="47">
        <v>13</v>
      </c>
      <c r="B96" s="48" t="s">
        <v>148</v>
      </c>
      <c r="C96" s="55" t="s">
        <v>240</v>
      </c>
      <c r="D96" s="55">
        <v>12</v>
      </c>
      <c r="E96" s="55">
        <v>9</v>
      </c>
      <c r="F96" s="55">
        <v>0</v>
      </c>
      <c r="G96" s="55">
        <v>3</v>
      </c>
      <c r="H96" s="55">
        <v>0</v>
      </c>
    </row>
    <row r="97" spans="1:8" ht="12.75">
      <c r="A97" s="47">
        <v>14</v>
      </c>
      <c r="B97" s="48" t="s">
        <v>152</v>
      </c>
      <c r="C97" s="48" t="s">
        <v>241</v>
      </c>
      <c r="D97" s="48">
        <v>178</v>
      </c>
      <c r="E97" s="48">
        <v>109</v>
      </c>
      <c r="F97" s="48">
        <v>2</v>
      </c>
      <c r="G97" s="48">
        <v>67</v>
      </c>
      <c r="H97" s="48">
        <v>0</v>
      </c>
    </row>
    <row r="98" spans="1:8" ht="12.75">
      <c r="A98" s="47">
        <v>15</v>
      </c>
      <c r="B98" s="48" t="s">
        <v>152</v>
      </c>
      <c r="C98" s="55" t="s">
        <v>242</v>
      </c>
      <c r="D98" s="55">
        <v>92</v>
      </c>
      <c r="E98" s="55">
        <v>69</v>
      </c>
      <c r="F98" s="55">
        <v>0</v>
      </c>
      <c r="G98" s="55">
        <v>0</v>
      </c>
      <c r="H98" s="55">
        <v>23</v>
      </c>
    </row>
    <row r="99" spans="1:8" ht="12.75">
      <c r="A99" s="47">
        <v>16</v>
      </c>
      <c r="B99" s="48" t="s">
        <v>152</v>
      </c>
      <c r="C99" s="55" t="s">
        <v>243</v>
      </c>
      <c r="D99" s="55">
        <v>72</v>
      </c>
      <c r="E99" s="55">
        <v>50</v>
      </c>
      <c r="F99" s="55">
        <v>0</v>
      </c>
      <c r="G99" s="55">
        <v>22</v>
      </c>
      <c r="H99" s="55">
        <v>0</v>
      </c>
    </row>
    <row r="100" spans="1:8" ht="12.75">
      <c r="A100" s="47">
        <v>17</v>
      </c>
      <c r="B100" s="48" t="s">
        <v>154</v>
      </c>
      <c r="C100" s="48" t="s">
        <v>244</v>
      </c>
      <c r="D100" s="48">
        <v>96</v>
      </c>
      <c r="E100" s="48">
        <v>50</v>
      </c>
      <c r="F100" s="48">
        <v>0</v>
      </c>
      <c r="G100" s="48">
        <v>46</v>
      </c>
      <c r="H100" s="48">
        <v>0</v>
      </c>
    </row>
    <row r="101" spans="1:8" ht="12.75">
      <c r="A101" s="47">
        <v>18</v>
      </c>
      <c r="B101" s="48" t="s">
        <v>156</v>
      </c>
      <c r="C101" s="48" t="s">
        <v>245</v>
      </c>
      <c r="D101" s="48">
        <v>305</v>
      </c>
      <c r="E101" s="48">
        <v>225</v>
      </c>
      <c r="F101" s="48">
        <v>0</v>
      </c>
      <c r="G101" s="48">
        <v>80</v>
      </c>
      <c r="H101" s="48">
        <v>0</v>
      </c>
    </row>
    <row r="102" spans="1:8" ht="12.75">
      <c r="A102" s="47">
        <v>19</v>
      </c>
      <c r="B102" s="48" t="s">
        <v>163</v>
      </c>
      <c r="C102" s="48" t="s">
        <v>246</v>
      </c>
      <c r="D102" s="48">
        <v>148</v>
      </c>
      <c r="E102" s="48">
        <v>92</v>
      </c>
      <c r="F102" s="48">
        <v>0</v>
      </c>
      <c r="G102" s="48">
        <v>56</v>
      </c>
      <c r="H102" s="48">
        <v>0</v>
      </c>
    </row>
    <row r="103" spans="1:8" ht="12.75">
      <c r="A103" s="47">
        <v>20</v>
      </c>
      <c r="B103" s="48" t="s">
        <v>169</v>
      </c>
      <c r="C103" s="55" t="s">
        <v>284</v>
      </c>
      <c r="D103" s="55">
        <v>8</v>
      </c>
      <c r="E103" s="55">
        <v>8</v>
      </c>
      <c r="F103" s="55">
        <v>0</v>
      </c>
      <c r="G103" s="55">
        <v>0</v>
      </c>
      <c r="H103" s="55">
        <v>0</v>
      </c>
    </row>
    <row r="104" spans="1:8" ht="12.75">
      <c r="A104" s="47">
        <v>21</v>
      </c>
      <c r="B104" s="48" t="s">
        <v>169</v>
      </c>
      <c r="C104" s="48" t="s">
        <v>248</v>
      </c>
      <c r="D104" s="48">
        <v>144</v>
      </c>
      <c r="E104" s="48">
        <v>104</v>
      </c>
      <c r="F104" s="48">
        <v>0</v>
      </c>
      <c r="G104" s="48">
        <v>40</v>
      </c>
      <c r="H104" s="48">
        <v>0</v>
      </c>
    </row>
    <row r="105" spans="1:8" ht="12.75">
      <c r="A105" s="47">
        <v>22</v>
      </c>
      <c r="B105" s="48" t="s">
        <v>173</v>
      </c>
      <c r="C105" s="48" t="s">
        <v>249</v>
      </c>
      <c r="D105" s="48">
        <v>90</v>
      </c>
      <c r="E105" s="48">
        <v>73</v>
      </c>
      <c r="F105" s="48">
        <v>0</v>
      </c>
      <c r="G105" s="48">
        <v>17</v>
      </c>
      <c r="H105" s="48">
        <v>0</v>
      </c>
    </row>
    <row r="106" spans="1:8" ht="12.75">
      <c r="A106" s="47">
        <v>23</v>
      </c>
      <c r="B106" s="48" t="s">
        <v>177</v>
      </c>
      <c r="C106" s="48" t="s">
        <v>250</v>
      </c>
      <c r="D106" s="48">
        <v>81</v>
      </c>
      <c r="E106" s="48">
        <v>43</v>
      </c>
      <c r="F106" s="48">
        <v>0</v>
      </c>
      <c r="G106" s="48">
        <v>38</v>
      </c>
      <c r="H106" s="48">
        <v>0</v>
      </c>
    </row>
    <row r="107" spans="1:8" ht="12.75">
      <c r="A107" s="47">
        <v>24</v>
      </c>
      <c r="B107" s="48" t="s">
        <v>177</v>
      </c>
      <c r="C107" s="48" t="s">
        <v>251</v>
      </c>
      <c r="D107" s="48">
        <v>273</v>
      </c>
      <c r="E107" s="48">
        <v>169</v>
      </c>
      <c r="F107" s="48">
        <v>0</v>
      </c>
      <c r="G107" s="48">
        <v>104</v>
      </c>
      <c r="H107" s="48">
        <v>0</v>
      </c>
    </row>
    <row r="108" spans="1:8" ht="12.75">
      <c r="A108" s="47">
        <v>25</v>
      </c>
      <c r="B108" s="48" t="s">
        <v>188</v>
      </c>
      <c r="C108" s="48" t="s">
        <v>252</v>
      </c>
      <c r="D108" s="48">
        <v>75</v>
      </c>
      <c r="E108" s="48">
        <v>59</v>
      </c>
      <c r="F108" s="48">
        <v>0</v>
      </c>
      <c r="G108" s="48">
        <v>16</v>
      </c>
      <c r="H108" s="48">
        <v>0</v>
      </c>
    </row>
    <row r="109" spans="1:8" ht="12.75">
      <c r="A109" s="47">
        <v>26</v>
      </c>
      <c r="B109" s="48" t="s">
        <v>190</v>
      </c>
      <c r="C109" s="48" t="s">
        <v>253</v>
      </c>
      <c r="D109" s="48">
        <v>58</v>
      </c>
      <c r="E109" s="48">
        <v>53</v>
      </c>
      <c r="F109" s="48">
        <v>0</v>
      </c>
      <c r="G109" s="48">
        <v>5</v>
      </c>
      <c r="H109" s="48">
        <v>0</v>
      </c>
    </row>
    <row r="110" spans="1:8" ht="12.75">
      <c r="A110" s="47">
        <v>27</v>
      </c>
      <c r="B110" s="48" t="s">
        <v>200</v>
      </c>
      <c r="C110" s="48" t="s">
        <v>254</v>
      </c>
      <c r="D110" s="48">
        <v>99</v>
      </c>
      <c r="E110" s="48">
        <v>71</v>
      </c>
      <c r="F110" s="48">
        <v>0</v>
      </c>
      <c r="G110" s="48">
        <v>28</v>
      </c>
      <c r="H110" s="48">
        <v>0</v>
      </c>
    </row>
    <row r="111" spans="1:8" ht="12.75">
      <c r="A111" s="47">
        <v>28</v>
      </c>
      <c r="B111" s="48" t="s">
        <v>207</v>
      </c>
      <c r="C111" s="48" t="s">
        <v>291</v>
      </c>
      <c r="D111" s="48">
        <v>42</v>
      </c>
      <c r="E111" s="48">
        <v>26</v>
      </c>
      <c r="F111" s="48">
        <v>0</v>
      </c>
      <c r="G111" s="48">
        <v>16</v>
      </c>
      <c r="H111" s="48">
        <v>0</v>
      </c>
    </row>
    <row r="112" spans="1:8" ht="12.75">
      <c r="A112" s="47">
        <v>29</v>
      </c>
      <c r="B112" s="48" t="s">
        <v>207</v>
      </c>
      <c r="C112" s="48" t="s">
        <v>255</v>
      </c>
      <c r="D112" s="48">
        <v>198</v>
      </c>
      <c r="E112" s="48">
        <v>129</v>
      </c>
      <c r="F112" s="48">
        <v>0</v>
      </c>
      <c r="G112" s="48">
        <v>68</v>
      </c>
      <c r="H112" s="48">
        <v>1</v>
      </c>
    </row>
    <row r="113" spans="1:8" ht="12.75">
      <c r="A113" s="47">
        <v>30</v>
      </c>
      <c r="B113" s="48" t="s">
        <v>207</v>
      </c>
      <c r="C113" s="48" t="s">
        <v>257</v>
      </c>
      <c r="D113" s="48">
        <v>299</v>
      </c>
      <c r="E113" s="48">
        <v>203</v>
      </c>
      <c r="F113" s="48">
        <v>0</v>
      </c>
      <c r="G113" s="48">
        <v>96</v>
      </c>
      <c r="H113" s="48">
        <v>0</v>
      </c>
    </row>
    <row r="114" spans="1:8" ht="12.75">
      <c r="A114" s="47">
        <v>31</v>
      </c>
      <c r="B114" s="48" t="s">
        <v>216</v>
      </c>
      <c r="C114" s="48" t="s">
        <v>259</v>
      </c>
      <c r="D114" s="48">
        <v>100</v>
      </c>
      <c r="E114" s="48">
        <v>85</v>
      </c>
      <c r="F114" s="48">
        <v>0</v>
      </c>
      <c r="G114" s="48">
        <v>15</v>
      </c>
      <c r="H114" s="48">
        <v>0</v>
      </c>
    </row>
    <row r="115" spans="1:8" ht="12.75">
      <c r="A115" s="47">
        <v>32</v>
      </c>
      <c r="B115" s="48" t="s">
        <v>216</v>
      </c>
      <c r="C115" s="48" t="s">
        <v>292</v>
      </c>
      <c r="D115" s="48">
        <v>113</v>
      </c>
      <c r="E115" s="48">
        <v>46</v>
      </c>
      <c r="F115" s="48">
        <v>0</v>
      </c>
      <c r="G115" s="48">
        <v>67</v>
      </c>
      <c r="H115" s="48">
        <v>0</v>
      </c>
    </row>
    <row r="116" spans="1:8" ht="12.75">
      <c r="A116" s="47">
        <v>33</v>
      </c>
      <c r="B116" s="48" t="s">
        <v>220</v>
      </c>
      <c r="C116" s="48" t="s">
        <v>260</v>
      </c>
      <c r="D116" s="48">
        <v>147</v>
      </c>
      <c r="E116" s="48">
        <v>101</v>
      </c>
      <c r="F116" s="48">
        <v>0</v>
      </c>
      <c r="G116" s="48">
        <v>46</v>
      </c>
      <c r="H116" s="48">
        <v>0</v>
      </c>
    </row>
    <row r="117" spans="1:8" ht="12.75">
      <c r="A117" s="47">
        <v>34</v>
      </c>
      <c r="B117" s="48" t="s">
        <v>222</v>
      </c>
      <c r="C117" s="48" t="s">
        <v>261</v>
      </c>
      <c r="D117" s="48">
        <v>88</v>
      </c>
      <c r="E117" s="48">
        <v>68</v>
      </c>
      <c r="F117" s="48">
        <v>0</v>
      </c>
      <c r="G117" s="48">
        <v>20</v>
      </c>
      <c r="H117" s="48">
        <v>0</v>
      </c>
    </row>
    <row r="118" spans="1:8" ht="12.75">
      <c r="A118" s="47">
        <v>35</v>
      </c>
      <c r="B118" s="48" t="s">
        <v>224</v>
      </c>
      <c r="C118" s="48" t="s">
        <v>262</v>
      </c>
      <c r="D118" s="48">
        <v>239</v>
      </c>
      <c r="E118" s="48">
        <v>196</v>
      </c>
      <c r="F118" s="48">
        <v>0</v>
      </c>
      <c r="G118" s="48">
        <v>43</v>
      </c>
      <c r="H118" s="48">
        <v>0</v>
      </c>
    </row>
    <row r="119" spans="1:8" ht="12.75">
      <c r="A119" s="47">
        <v>36</v>
      </c>
      <c r="B119" s="48" t="s">
        <v>263</v>
      </c>
      <c r="C119" s="48" t="s">
        <v>264</v>
      </c>
      <c r="D119" s="48">
        <v>75</v>
      </c>
      <c r="E119" s="48">
        <v>49</v>
      </c>
      <c r="F119" s="48">
        <v>0</v>
      </c>
      <c r="G119" s="48">
        <v>26</v>
      </c>
      <c r="H119" s="48">
        <v>0</v>
      </c>
    </row>
    <row r="120" spans="1:8" s="53" customFormat="1" ht="17.25" customHeight="1">
      <c r="A120" s="278" t="s">
        <v>265</v>
      </c>
      <c r="B120" s="278"/>
      <c r="C120" s="117" t="s">
        <v>353</v>
      </c>
      <c r="D120" s="51">
        <f>SUM((D84):(D119))</f>
        <v>4646</v>
      </c>
      <c r="E120" s="51">
        <f>SUM((E84):(E119))</f>
        <v>3129</v>
      </c>
      <c r="F120" s="51">
        <f>SUM((F84):(F119))</f>
        <v>4</v>
      </c>
      <c r="G120" s="51">
        <f>SUM((G84):(G119))</f>
        <v>1487</v>
      </c>
      <c r="H120" s="51">
        <f>SUM((H84):(H119))</f>
        <v>26</v>
      </c>
    </row>
    <row r="121" spans="1:8" s="38" customFormat="1" ht="6.75" customHeight="1">
      <c r="A121" s="277"/>
      <c r="B121" s="277"/>
      <c r="C121" s="277"/>
      <c r="D121" s="277"/>
      <c r="E121" s="277"/>
      <c r="F121" s="277"/>
      <c r="G121" s="277"/>
      <c r="H121" s="277"/>
    </row>
    <row r="122" spans="1:8" s="53" customFormat="1" ht="15">
      <c r="A122" s="50">
        <v>114</v>
      </c>
      <c r="B122" s="118"/>
      <c r="C122" s="51" t="s">
        <v>267</v>
      </c>
      <c r="D122" s="51">
        <f>(D82+D120)</f>
        <v>10118</v>
      </c>
      <c r="E122" s="51">
        <f>(E82+E120)</f>
        <v>7332</v>
      </c>
      <c r="F122" s="51">
        <f>(F82+F120)</f>
        <v>135</v>
      </c>
      <c r="G122" s="51">
        <f>(G82+G120)</f>
        <v>2624</v>
      </c>
      <c r="H122" s="51">
        <f>(H82+H120)</f>
        <v>27</v>
      </c>
    </row>
    <row r="123" spans="1:3" ht="12.75">
      <c r="A123" s="63"/>
      <c r="B123" s="46"/>
      <c r="C123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</sheetData>
  <sheetProtection password="CE88" sheet="1" objects="1" scenarios="1"/>
  <mergeCells count="7">
    <mergeCell ref="A121:H121"/>
    <mergeCell ref="A120:B120"/>
    <mergeCell ref="A82:B82"/>
    <mergeCell ref="A1:A2"/>
    <mergeCell ref="B1:B2"/>
    <mergeCell ref="C1:C2"/>
    <mergeCell ref="A83:H83"/>
  </mergeCells>
  <printOptions/>
  <pageMargins left="0.35433070866141736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3.3. Personu sadalījums pēc piešķirtās pilsonības statusa</oddHeader>
    <oddFooter>&amp;L
&amp;8SPP Statistiskās informācijas un analīzes daļa 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K</dc:creator>
  <cp:keywords/>
  <dc:description/>
  <cp:lastModifiedBy>zanis.buhanovskis</cp:lastModifiedBy>
  <dcterms:created xsi:type="dcterms:W3CDTF">2007-05-03T10:25:05Z</dcterms:created>
  <dcterms:modified xsi:type="dcterms:W3CDTF">2013-09-30T10:54:41Z</dcterms:modified>
  <cp:category/>
  <cp:version/>
  <cp:contentType/>
  <cp:contentStatus/>
</cp:coreProperties>
</file>