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Kristine.Paegle\AppData\Local\Microsoft\Windows\INetCache\Content.Outlook\9B8HJXXN\"/>
    </mc:Choice>
  </mc:AlternateContent>
  <xr:revisionPtr revIDLastSave="0" documentId="13_ncr:1_{6D900DE2-BC67-408D-9F7A-2384D3346BBF}" xr6:coauthVersionLast="47" xr6:coauthVersionMax="47" xr10:uidLastSave="{00000000-0000-0000-0000-000000000000}"/>
  <bookViews>
    <workbookView xWindow="-110" yWindow="-110" windowWidth="19420" windowHeight="10300" tabRatio="907" xr2:uid="{00000000-000D-0000-FFFF-FFFF00000000}"/>
  </bookViews>
  <sheets>
    <sheet name="1.Vispārējā informācija" sheetId="47" r:id="rId1"/>
    <sheet name=" 2.Sociālā darba speciālisti" sheetId="50" r:id="rId2"/>
    <sheet name="3.Līgumi par supervīziju" sheetId="15" r:id="rId3"/>
    <sheet name="4.Skaidrojumi" sheetId="51" r:id="rId4"/>
    <sheet name="Vispārēji dati" sheetId="46" state="hidden" r:id="rId5"/>
    <sheet name="Apmacibu dati" sheetId="39" state="hidden" r:id="rId6"/>
    <sheet name="Superviziju dati" sheetId="40" state="hidden" r:id="rId7"/>
    <sheet name="Sheet1" sheetId="48" state="hidden" r:id="rId8"/>
  </sheets>
  <externalReferences>
    <externalReference r:id="rId9"/>
  </externalReferences>
  <definedNames>
    <definedName name="_xlnm._FilterDatabase" localSheetId="7" hidden="1">Sheet1!$A$5:$I$201</definedName>
    <definedName name="Dalībnieka_dzimums">[1]List!$D$6:$D$7</definedName>
    <definedName name="Daugavpils_valstspilsētas_pašvaldība">'1.Vispārējā informācija'!$C$7</definedName>
    <definedName name="_xlnm.Print_Area" localSheetId="1">' 2.Sociālā darba speciālisti'!$A$1:$H$405</definedName>
    <definedName name="_xlnm.Print_Area" localSheetId="0">'1.Vispārējā informācija'!$A$1:$G$35</definedName>
    <definedName name="_xlnm.Print_Area" localSheetId="2">'3.Līgumi par supervīziju'!$A$1:$I$16</definedName>
    <definedName name="_xlnm.Print_Titles" localSheetId="1">' 2.Sociālā darba speciālisti'!$7:$373</definedName>
    <definedName name="_xlnm.Print_Titles" localSheetId="2">'3.Līgumi par supervīziju'!#REF!</definedName>
    <definedName name="Izglītība">[1]List!$D$3:$F$3</definedName>
    <definedName name="Vecums">[1]List!$B$3:$B$102</definedName>
    <definedName name="Ventspils_novada_pašvaldība">'Vispārēji dati'!$B$3:$B$46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4" i="50" l="1"/>
  <c r="K13" i="50"/>
  <c r="L12" i="50"/>
  <c r="K12" i="50"/>
  <c r="U12" i="50"/>
  <c r="U16" i="50"/>
  <c r="U17" i="50"/>
  <c r="U18" i="50"/>
  <c r="U19" i="50"/>
  <c r="U20" i="50"/>
  <c r="U21" i="50"/>
  <c r="U22" i="50"/>
  <c r="U23" i="50"/>
  <c r="U24" i="50"/>
  <c r="U25" i="50"/>
  <c r="U26" i="50"/>
  <c r="U27" i="50"/>
  <c r="U28" i="50"/>
  <c r="U29" i="50"/>
  <c r="U30" i="50"/>
  <c r="U31" i="50"/>
  <c r="U32" i="50"/>
  <c r="U33" i="50"/>
  <c r="U34" i="50"/>
  <c r="U35" i="50"/>
  <c r="U36" i="50"/>
  <c r="U37" i="50"/>
  <c r="U38" i="50"/>
  <c r="U39" i="50"/>
  <c r="U40" i="50"/>
  <c r="U41" i="50"/>
  <c r="U42" i="50"/>
  <c r="U43" i="50"/>
  <c r="U44" i="50"/>
  <c r="U45" i="50"/>
  <c r="U46" i="50"/>
  <c r="U47" i="50"/>
  <c r="U48" i="50"/>
  <c r="U49" i="50"/>
  <c r="U50" i="50"/>
  <c r="U51" i="50"/>
  <c r="U52" i="50"/>
  <c r="U53" i="50"/>
  <c r="U54" i="50"/>
  <c r="U55" i="50"/>
  <c r="U56" i="50"/>
  <c r="U57" i="50"/>
  <c r="U58" i="50"/>
  <c r="U59" i="50"/>
  <c r="U60" i="50"/>
  <c r="U61" i="50"/>
  <c r="U62" i="50"/>
  <c r="U63" i="50"/>
  <c r="U64" i="50"/>
  <c r="U65" i="50"/>
  <c r="U66" i="50"/>
  <c r="U67" i="50"/>
  <c r="U68" i="50"/>
  <c r="U69" i="50"/>
  <c r="U70" i="50"/>
  <c r="U71" i="50"/>
  <c r="U72" i="50"/>
  <c r="U73" i="50"/>
  <c r="U74" i="50"/>
  <c r="U75" i="50"/>
  <c r="U76" i="50"/>
  <c r="U77" i="50"/>
  <c r="U78" i="50"/>
  <c r="U79" i="50"/>
  <c r="U80" i="50"/>
  <c r="U81" i="50"/>
  <c r="U82" i="50"/>
  <c r="U83" i="50"/>
  <c r="U84" i="50"/>
  <c r="U85" i="50"/>
  <c r="U86" i="50"/>
  <c r="U87" i="50"/>
  <c r="U88" i="50"/>
  <c r="U89" i="50"/>
  <c r="U90" i="50"/>
  <c r="U91" i="50"/>
  <c r="U92" i="50"/>
  <c r="U93" i="50"/>
  <c r="U94" i="50"/>
  <c r="U95" i="50"/>
  <c r="U96" i="50"/>
  <c r="U97" i="50"/>
  <c r="U98" i="50"/>
  <c r="U99" i="50"/>
  <c r="U100" i="50"/>
  <c r="U101" i="50"/>
  <c r="U102" i="50"/>
  <c r="U103" i="50"/>
  <c r="U104" i="50"/>
  <c r="U105" i="50"/>
  <c r="U106" i="50"/>
  <c r="U107" i="50"/>
  <c r="U108" i="50"/>
  <c r="U109" i="50"/>
  <c r="U110" i="50"/>
  <c r="U111" i="50"/>
  <c r="U112" i="50"/>
  <c r="U113" i="50"/>
  <c r="U114" i="50"/>
  <c r="U115" i="50"/>
  <c r="U116" i="50"/>
  <c r="U117" i="50"/>
  <c r="U118" i="50"/>
  <c r="U119" i="50"/>
  <c r="U120" i="50"/>
  <c r="U121" i="50"/>
  <c r="U122" i="50"/>
  <c r="U123" i="50"/>
  <c r="U124" i="50"/>
  <c r="U125" i="50"/>
  <c r="U126" i="50"/>
  <c r="U127" i="50"/>
  <c r="U128" i="50"/>
  <c r="U129" i="50"/>
  <c r="U130" i="50"/>
  <c r="U131" i="50"/>
  <c r="U132" i="50"/>
  <c r="U133" i="50"/>
  <c r="U134" i="50"/>
  <c r="U135" i="50"/>
  <c r="U136" i="50"/>
  <c r="U137" i="50"/>
  <c r="U138" i="50"/>
  <c r="U139" i="50"/>
  <c r="U140" i="50"/>
  <c r="U141" i="50"/>
  <c r="U142" i="50"/>
  <c r="U143" i="50"/>
  <c r="U144" i="50"/>
  <c r="U145" i="50"/>
  <c r="U146" i="50"/>
  <c r="U147" i="50"/>
  <c r="U148" i="50"/>
  <c r="U149" i="50"/>
  <c r="U150" i="50"/>
  <c r="U151" i="50"/>
  <c r="U152" i="50"/>
  <c r="U153" i="50"/>
  <c r="U154" i="50"/>
  <c r="U155" i="50"/>
  <c r="U156" i="50"/>
  <c r="U157" i="50"/>
  <c r="U158" i="50"/>
  <c r="U159" i="50"/>
  <c r="U160" i="50"/>
  <c r="U161" i="50"/>
  <c r="U162" i="50"/>
  <c r="U163" i="50"/>
  <c r="U164" i="50"/>
  <c r="U165" i="50"/>
  <c r="U166" i="50"/>
  <c r="U167" i="50"/>
  <c r="U168" i="50"/>
  <c r="U169" i="50"/>
  <c r="U170" i="50"/>
  <c r="U171" i="50"/>
  <c r="U172" i="50"/>
  <c r="U173" i="50"/>
  <c r="U174" i="50"/>
  <c r="U175" i="50"/>
  <c r="U176" i="50"/>
  <c r="U177" i="50"/>
  <c r="U178" i="50"/>
  <c r="U179" i="50"/>
  <c r="U180" i="50"/>
  <c r="U181" i="50"/>
  <c r="U182" i="50"/>
  <c r="U183" i="50"/>
  <c r="U184" i="50"/>
  <c r="U185" i="50"/>
  <c r="U186" i="50"/>
  <c r="U187" i="50"/>
  <c r="U188" i="50"/>
  <c r="U189" i="50"/>
  <c r="U190" i="50"/>
  <c r="U191" i="50"/>
  <c r="U192" i="50"/>
  <c r="U193" i="50"/>
  <c r="U194" i="50"/>
  <c r="U195" i="50"/>
  <c r="U196" i="50"/>
  <c r="U197" i="50"/>
  <c r="U198" i="50"/>
  <c r="U199" i="50"/>
  <c r="U200" i="50"/>
  <c r="U201" i="50"/>
  <c r="U202" i="50"/>
  <c r="U203" i="50"/>
  <c r="U204" i="50"/>
  <c r="U205" i="50"/>
  <c r="U206" i="50"/>
  <c r="U207" i="50"/>
  <c r="U208" i="50"/>
  <c r="U209" i="50"/>
  <c r="U210" i="50"/>
  <c r="U211" i="50"/>
  <c r="U212" i="50"/>
  <c r="U213" i="50"/>
  <c r="U214" i="50"/>
  <c r="U215" i="50"/>
  <c r="U216" i="50"/>
  <c r="U217" i="50"/>
  <c r="U218" i="50"/>
  <c r="U219" i="50"/>
  <c r="U220" i="50"/>
  <c r="U221" i="50"/>
  <c r="U222" i="50"/>
  <c r="U223" i="50"/>
  <c r="U224" i="50"/>
  <c r="U225" i="50"/>
  <c r="U226" i="50"/>
  <c r="U227" i="50"/>
  <c r="U228" i="50"/>
  <c r="U229" i="50"/>
  <c r="U230" i="50"/>
  <c r="U231" i="50"/>
  <c r="U232" i="50"/>
  <c r="U233" i="50"/>
  <c r="U234" i="50"/>
  <c r="U235" i="50"/>
  <c r="U236" i="50"/>
  <c r="U237" i="50"/>
  <c r="U238" i="50"/>
  <c r="U239" i="50"/>
  <c r="U240" i="50"/>
  <c r="U241" i="50"/>
  <c r="U242" i="50"/>
  <c r="U243" i="50"/>
  <c r="U244" i="50"/>
  <c r="U245" i="50"/>
  <c r="U246" i="50"/>
  <c r="U247" i="50"/>
  <c r="U248" i="50"/>
  <c r="U249" i="50"/>
  <c r="U250" i="50"/>
  <c r="U251" i="50"/>
  <c r="U252" i="50"/>
  <c r="U253" i="50"/>
  <c r="U254" i="50"/>
  <c r="U255" i="50"/>
  <c r="U256" i="50"/>
  <c r="U257" i="50"/>
  <c r="U258" i="50"/>
  <c r="U259" i="50"/>
  <c r="U260" i="50"/>
  <c r="U261" i="50"/>
  <c r="U262" i="50"/>
  <c r="U263" i="50"/>
  <c r="U264" i="50"/>
  <c r="U265" i="50"/>
  <c r="U266" i="50"/>
  <c r="U267" i="50"/>
  <c r="U268" i="50"/>
  <c r="U269" i="50"/>
  <c r="U270" i="50"/>
  <c r="U271" i="50"/>
  <c r="U272" i="50"/>
  <c r="U273" i="50"/>
  <c r="U274" i="50"/>
  <c r="U275" i="50"/>
  <c r="U276" i="50"/>
  <c r="U277" i="50"/>
  <c r="U278" i="50"/>
  <c r="U279" i="50"/>
  <c r="U280" i="50"/>
  <c r="U281" i="50"/>
  <c r="U282" i="50"/>
  <c r="U283" i="50"/>
  <c r="U284" i="50"/>
  <c r="U285" i="50"/>
  <c r="U286" i="50"/>
  <c r="U287" i="50"/>
  <c r="U288" i="50"/>
  <c r="U289" i="50"/>
  <c r="U290" i="50"/>
  <c r="U291" i="50"/>
  <c r="U292" i="50"/>
  <c r="U293" i="50"/>
  <c r="U294" i="50"/>
  <c r="U295" i="50"/>
  <c r="U296" i="50"/>
  <c r="U297" i="50"/>
  <c r="U298" i="50"/>
  <c r="U299" i="50"/>
  <c r="U300" i="50"/>
  <c r="U301" i="50"/>
  <c r="U302" i="50"/>
  <c r="U303" i="50"/>
  <c r="U304" i="50"/>
  <c r="U305" i="50"/>
  <c r="U306" i="50"/>
  <c r="U307" i="50"/>
  <c r="U308" i="50"/>
  <c r="U309" i="50"/>
  <c r="U310" i="50"/>
  <c r="U311" i="50"/>
  <c r="U312" i="50"/>
  <c r="U313" i="50"/>
  <c r="U314" i="50"/>
  <c r="U315" i="50"/>
  <c r="U316" i="50"/>
  <c r="U317" i="50"/>
  <c r="U318" i="50"/>
  <c r="U319" i="50"/>
  <c r="U320" i="50"/>
  <c r="U321" i="50"/>
  <c r="U322" i="50"/>
  <c r="U323" i="50"/>
  <c r="U324" i="50"/>
  <c r="U325" i="50"/>
  <c r="U326" i="50"/>
  <c r="U327" i="50"/>
  <c r="U328" i="50"/>
  <c r="U329" i="50"/>
  <c r="U330" i="50"/>
  <c r="U331" i="50"/>
  <c r="U332" i="50"/>
  <c r="U333" i="50"/>
  <c r="U334" i="50"/>
  <c r="U335" i="50"/>
  <c r="U336" i="50"/>
  <c r="U337" i="50"/>
  <c r="U338" i="50"/>
  <c r="U339" i="50"/>
  <c r="U340" i="50"/>
  <c r="U341" i="50"/>
  <c r="U342" i="50"/>
  <c r="U343" i="50"/>
  <c r="U344" i="50"/>
  <c r="U345" i="50"/>
  <c r="U346" i="50"/>
  <c r="U347" i="50"/>
  <c r="U348" i="50"/>
  <c r="U349" i="50"/>
  <c r="U350" i="50"/>
  <c r="U351" i="50"/>
  <c r="U352" i="50"/>
  <c r="U353" i="50"/>
  <c r="U354" i="50"/>
  <c r="U355" i="50"/>
  <c r="U356" i="50"/>
  <c r="U357" i="50"/>
  <c r="U358" i="50"/>
  <c r="U359" i="50"/>
  <c r="U360" i="50"/>
  <c r="U361" i="50"/>
  <c r="U362" i="50"/>
  <c r="U363" i="50"/>
  <c r="U364" i="50"/>
  <c r="U365" i="50"/>
  <c r="U366" i="50"/>
  <c r="U367" i="50"/>
  <c r="U368" i="50"/>
  <c r="U369" i="50"/>
  <c r="U370" i="50"/>
  <c r="U371" i="50"/>
  <c r="U372" i="50"/>
  <c r="U373" i="50"/>
  <c r="U374" i="50"/>
  <c r="U375" i="50"/>
  <c r="U376" i="50"/>
  <c r="U377" i="50"/>
  <c r="U378" i="50"/>
  <c r="U379" i="50"/>
  <c r="U380" i="50"/>
  <c r="U381" i="50"/>
  <c r="U382" i="50"/>
  <c r="U383" i="50"/>
  <c r="U384" i="50"/>
  <c r="U385" i="50"/>
  <c r="U386" i="50"/>
  <c r="U387" i="50"/>
  <c r="U388" i="50"/>
  <c r="U389" i="50"/>
  <c r="U390" i="50"/>
  <c r="U391" i="50"/>
  <c r="U392" i="50"/>
  <c r="U393" i="50"/>
  <c r="U394" i="50"/>
  <c r="U395" i="50"/>
  <c r="U396" i="50"/>
  <c r="U397" i="50"/>
  <c r="U398" i="50"/>
  <c r="U399" i="50"/>
  <c r="U400" i="50"/>
  <c r="U401" i="50"/>
  <c r="U402" i="50"/>
  <c r="U403" i="50"/>
  <c r="U404" i="50"/>
  <c r="U405" i="50"/>
  <c r="U406" i="50"/>
  <c r="U407" i="50"/>
  <c r="U408" i="50"/>
  <c r="U409" i="50"/>
  <c r="U410" i="50"/>
  <c r="U411" i="50"/>
  <c r="K14" i="50" l="1"/>
  <c r="K15" i="50"/>
  <c r="K16" i="50"/>
  <c r="K17" i="50"/>
  <c r="K18" i="50"/>
  <c r="K19" i="50"/>
  <c r="K20" i="50"/>
  <c r="K21" i="50"/>
  <c r="K22" i="50"/>
  <c r="K23" i="50"/>
  <c r="K24" i="50"/>
  <c r="K25" i="50"/>
  <c r="K26" i="50"/>
  <c r="K27" i="50"/>
  <c r="K28" i="50"/>
  <c r="K29" i="50"/>
  <c r="K30" i="50"/>
  <c r="K31" i="50"/>
  <c r="K32" i="50"/>
  <c r="K33" i="50"/>
  <c r="K34" i="50"/>
  <c r="K35" i="50"/>
  <c r="K36" i="50"/>
  <c r="K37" i="50"/>
  <c r="K38" i="50"/>
  <c r="K39" i="50"/>
  <c r="K40" i="50"/>
  <c r="K41" i="50"/>
  <c r="K42" i="50"/>
  <c r="K43" i="50"/>
  <c r="K44" i="50"/>
  <c r="K45" i="50"/>
  <c r="K46" i="50"/>
  <c r="K47" i="50"/>
  <c r="K48" i="50"/>
  <c r="K49" i="50"/>
  <c r="K50" i="50"/>
  <c r="K51" i="50"/>
  <c r="K52" i="50"/>
  <c r="K53" i="50"/>
  <c r="K54" i="50"/>
  <c r="K55" i="50"/>
  <c r="K56" i="50"/>
  <c r="K57" i="50"/>
  <c r="K58" i="50"/>
  <c r="K59" i="50"/>
  <c r="K60" i="50"/>
  <c r="K61" i="50"/>
  <c r="K62" i="50"/>
  <c r="K63" i="50"/>
  <c r="K64" i="50"/>
  <c r="K65" i="50"/>
  <c r="K66" i="50"/>
  <c r="K67" i="50"/>
  <c r="K68" i="50"/>
  <c r="K69" i="50"/>
  <c r="K70" i="50"/>
  <c r="K71" i="50"/>
  <c r="K72" i="50"/>
  <c r="K73" i="50"/>
  <c r="K74" i="50"/>
  <c r="K75" i="50"/>
  <c r="K76" i="50"/>
  <c r="K77" i="50"/>
  <c r="K78" i="50"/>
  <c r="K79" i="50"/>
  <c r="K80" i="50"/>
  <c r="K81" i="50"/>
  <c r="K82" i="50"/>
  <c r="K83" i="50"/>
  <c r="K84" i="50"/>
  <c r="K85" i="50"/>
  <c r="K86" i="50"/>
  <c r="K87" i="50"/>
  <c r="K88" i="50"/>
  <c r="K89" i="50"/>
  <c r="K90" i="50"/>
  <c r="K91" i="50"/>
  <c r="K92" i="50"/>
  <c r="K93" i="50"/>
  <c r="K94" i="50"/>
  <c r="K95" i="50"/>
  <c r="K96" i="50"/>
  <c r="K97" i="50"/>
  <c r="K98" i="50"/>
  <c r="K99" i="50"/>
  <c r="K100" i="50"/>
  <c r="K101" i="50"/>
  <c r="K102" i="50"/>
  <c r="K103" i="50"/>
  <c r="K104" i="50"/>
  <c r="K105" i="50"/>
  <c r="K106" i="50"/>
  <c r="K107" i="50"/>
  <c r="K108" i="50"/>
  <c r="K109" i="50"/>
  <c r="K110" i="50"/>
  <c r="K111" i="50"/>
  <c r="K112" i="50"/>
  <c r="K113" i="50"/>
  <c r="K114" i="50"/>
  <c r="K115" i="50"/>
  <c r="K116" i="50"/>
  <c r="K117" i="50"/>
  <c r="K118" i="50"/>
  <c r="K119" i="50"/>
  <c r="K120" i="50"/>
  <c r="K121" i="50"/>
  <c r="K122" i="50"/>
  <c r="K123" i="50"/>
  <c r="K124" i="50"/>
  <c r="K125" i="50"/>
  <c r="K126" i="50"/>
  <c r="K127" i="50"/>
  <c r="K128" i="50"/>
  <c r="K129" i="50"/>
  <c r="K130" i="50"/>
  <c r="K131" i="50"/>
  <c r="K132" i="50"/>
  <c r="K133" i="50"/>
  <c r="K134" i="50"/>
  <c r="K135" i="50"/>
  <c r="K136" i="50"/>
  <c r="K137" i="50"/>
  <c r="K138" i="50"/>
  <c r="K139" i="50"/>
  <c r="K140" i="50"/>
  <c r="K141" i="50"/>
  <c r="K142" i="50"/>
  <c r="K143" i="50"/>
  <c r="K144" i="50"/>
  <c r="K145" i="50"/>
  <c r="K146" i="50"/>
  <c r="K147" i="50"/>
  <c r="K148" i="50"/>
  <c r="K149" i="50"/>
  <c r="K150" i="50"/>
  <c r="K151" i="50"/>
  <c r="K152" i="50"/>
  <c r="K153" i="50"/>
  <c r="K154" i="50"/>
  <c r="K155" i="50"/>
  <c r="K156" i="50"/>
  <c r="K157" i="50"/>
  <c r="K158" i="50"/>
  <c r="K159" i="50"/>
  <c r="K160" i="50"/>
  <c r="K161" i="50"/>
  <c r="K162" i="50"/>
  <c r="K163" i="50"/>
  <c r="K164" i="50"/>
  <c r="K165" i="50"/>
  <c r="K166" i="50"/>
  <c r="K167" i="50"/>
  <c r="K168" i="50"/>
  <c r="K169" i="50"/>
  <c r="K170" i="50"/>
  <c r="K171" i="50"/>
  <c r="K172" i="50"/>
  <c r="K173" i="50"/>
  <c r="K174" i="50"/>
  <c r="K175" i="50"/>
  <c r="K176" i="50"/>
  <c r="K177" i="50"/>
  <c r="K178" i="50"/>
  <c r="K179" i="50"/>
  <c r="K180" i="50"/>
  <c r="K181" i="50"/>
  <c r="K182" i="50"/>
  <c r="K183" i="50"/>
  <c r="K184" i="50"/>
  <c r="K185" i="50"/>
  <c r="K186" i="50"/>
  <c r="K187" i="50"/>
  <c r="K188" i="50"/>
  <c r="K189" i="50"/>
  <c r="K190" i="50"/>
  <c r="K191" i="50"/>
  <c r="K192" i="50"/>
  <c r="K193" i="50"/>
  <c r="K194" i="50"/>
  <c r="K195" i="50"/>
  <c r="K196" i="50"/>
  <c r="K197" i="50"/>
  <c r="K198" i="50"/>
  <c r="K199" i="50"/>
  <c r="K200" i="50"/>
  <c r="K201" i="50"/>
  <c r="K202" i="50"/>
  <c r="K203" i="50"/>
  <c r="K204" i="50"/>
  <c r="K205" i="50"/>
  <c r="K206" i="50"/>
  <c r="K207" i="50"/>
  <c r="K208" i="50"/>
  <c r="K209" i="50"/>
  <c r="K210" i="50"/>
  <c r="K211" i="50"/>
  <c r="K212" i="50"/>
  <c r="K213" i="50"/>
  <c r="K214" i="50"/>
  <c r="K215" i="50"/>
  <c r="K216" i="50"/>
  <c r="K217" i="50"/>
  <c r="K218" i="50"/>
  <c r="K219" i="50"/>
  <c r="K220" i="50"/>
  <c r="K221" i="50"/>
  <c r="K222" i="50"/>
  <c r="K223" i="50"/>
  <c r="K224" i="50"/>
  <c r="K225" i="50"/>
  <c r="K226" i="50"/>
  <c r="K227" i="50"/>
  <c r="K228" i="50"/>
  <c r="K229" i="50"/>
  <c r="K230" i="50"/>
  <c r="K231" i="50"/>
  <c r="K232" i="50"/>
  <c r="K233" i="50"/>
  <c r="K234" i="50"/>
  <c r="K235" i="50"/>
  <c r="K236" i="50"/>
  <c r="K237" i="50"/>
  <c r="K238" i="50"/>
  <c r="K239" i="50"/>
  <c r="K240" i="50"/>
  <c r="K241" i="50"/>
  <c r="K242" i="50"/>
  <c r="K243" i="50"/>
  <c r="K244" i="50"/>
  <c r="K245" i="50"/>
  <c r="K246" i="50"/>
  <c r="K247" i="50"/>
  <c r="K248" i="50"/>
  <c r="K249" i="50"/>
  <c r="K250" i="50"/>
  <c r="K251" i="50"/>
  <c r="K252" i="50"/>
  <c r="K253" i="50"/>
  <c r="K254" i="50"/>
  <c r="K255" i="50"/>
  <c r="K256" i="50"/>
  <c r="K257" i="50"/>
  <c r="K258" i="50"/>
  <c r="K259" i="50"/>
  <c r="K260" i="50"/>
  <c r="K261" i="50"/>
  <c r="K262" i="50"/>
  <c r="K263" i="50"/>
  <c r="K264" i="50"/>
  <c r="K265" i="50"/>
  <c r="K266" i="50"/>
  <c r="K267" i="50"/>
  <c r="K268" i="50"/>
  <c r="K269" i="50"/>
  <c r="K270" i="50"/>
  <c r="K271" i="50"/>
  <c r="K272" i="50"/>
  <c r="K273" i="50"/>
  <c r="K274" i="50"/>
  <c r="K275" i="50"/>
  <c r="K276" i="50"/>
  <c r="K277" i="50"/>
  <c r="K278" i="50"/>
  <c r="K279" i="50"/>
  <c r="K280" i="50"/>
  <c r="K281" i="50"/>
  <c r="K282" i="50"/>
  <c r="K283" i="50"/>
  <c r="K284" i="50"/>
  <c r="K285" i="50"/>
  <c r="K286" i="50"/>
  <c r="K287" i="50"/>
  <c r="K288" i="50"/>
  <c r="K289" i="50"/>
  <c r="K290" i="50"/>
  <c r="K291" i="50"/>
  <c r="K292" i="50"/>
  <c r="K293" i="50"/>
  <c r="K294" i="50"/>
  <c r="K295" i="50"/>
  <c r="K296" i="50"/>
  <c r="K297" i="50"/>
  <c r="K298" i="50"/>
  <c r="K299" i="50"/>
  <c r="K300" i="50"/>
  <c r="K301" i="50"/>
  <c r="K302" i="50"/>
  <c r="K303" i="50"/>
  <c r="K304" i="50"/>
  <c r="K305" i="50"/>
  <c r="K306" i="50"/>
  <c r="K307" i="50"/>
  <c r="K308" i="50"/>
  <c r="K309" i="50"/>
  <c r="K310" i="50"/>
  <c r="K311" i="50"/>
  <c r="K312" i="50"/>
  <c r="K313" i="50"/>
  <c r="K314" i="50"/>
  <c r="K315" i="50"/>
  <c r="K316" i="50"/>
  <c r="K317" i="50"/>
  <c r="K318" i="50"/>
  <c r="K319" i="50"/>
  <c r="K320" i="50"/>
  <c r="K321" i="50"/>
  <c r="K322" i="50"/>
  <c r="K323" i="50"/>
  <c r="K324" i="50"/>
  <c r="K325" i="50"/>
  <c r="K326" i="50"/>
  <c r="K327" i="50"/>
  <c r="K328" i="50"/>
  <c r="K329" i="50"/>
  <c r="K330" i="50"/>
  <c r="K331" i="50"/>
  <c r="K332" i="50"/>
  <c r="K333" i="50"/>
  <c r="K334" i="50"/>
  <c r="K335" i="50"/>
  <c r="K336" i="50"/>
  <c r="K337" i="50"/>
  <c r="K338" i="50"/>
  <c r="K339" i="50"/>
  <c r="K340" i="50"/>
  <c r="K341" i="50"/>
  <c r="K342" i="50"/>
  <c r="K343" i="50"/>
  <c r="K344" i="50"/>
  <c r="K345" i="50"/>
  <c r="K346" i="50"/>
  <c r="K347" i="50"/>
  <c r="K348" i="50"/>
  <c r="K349" i="50"/>
  <c r="K350" i="50"/>
  <c r="K351" i="50"/>
  <c r="K352" i="50"/>
  <c r="K353" i="50"/>
  <c r="K354" i="50"/>
  <c r="K355" i="50"/>
  <c r="K356" i="50"/>
  <c r="K357" i="50"/>
  <c r="K358" i="50"/>
  <c r="K359" i="50"/>
  <c r="K360" i="50"/>
  <c r="K361" i="50"/>
  <c r="K362" i="50"/>
  <c r="K363" i="50"/>
  <c r="K364" i="50"/>
  <c r="K365" i="50"/>
  <c r="K366" i="50"/>
  <c r="K367" i="50"/>
  <c r="K368" i="50"/>
  <c r="K369" i="50"/>
  <c r="K370" i="50"/>
  <c r="K371" i="50"/>
  <c r="K372" i="50"/>
  <c r="K373" i="50"/>
  <c r="K374" i="50"/>
  <c r="K375" i="50"/>
  <c r="K376" i="50"/>
  <c r="K377" i="50"/>
  <c r="K378" i="50"/>
  <c r="K379" i="50"/>
  <c r="K380" i="50"/>
  <c r="K381" i="50"/>
  <c r="K382" i="50"/>
  <c r="K383" i="50"/>
  <c r="K384" i="50"/>
  <c r="K385" i="50"/>
  <c r="K386" i="50"/>
  <c r="K387" i="50"/>
  <c r="K388" i="50"/>
  <c r="K389" i="50"/>
  <c r="K390" i="50"/>
  <c r="K391" i="50"/>
  <c r="K392" i="50"/>
  <c r="K393" i="50"/>
  <c r="K394" i="50"/>
  <c r="K395" i="50"/>
  <c r="K396" i="50"/>
  <c r="K397" i="50"/>
  <c r="K398" i="50"/>
  <c r="K399" i="50"/>
  <c r="K400" i="50"/>
  <c r="K401" i="50"/>
  <c r="K402" i="50"/>
  <c r="K403" i="50"/>
  <c r="K404" i="50"/>
  <c r="K405" i="50"/>
  <c r="K406" i="50"/>
  <c r="K407" i="50"/>
  <c r="K408" i="50"/>
  <c r="K409" i="50"/>
  <c r="K410" i="50"/>
  <c r="K411" i="50"/>
  <c r="L15" i="50"/>
  <c r="U15" i="50" s="1"/>
  <c r="C3" i="15" l="1"/>
  <c r="C2" i="15"/>
  <c r="P412" i="50"/>
  <c r="T412" i="50"/>
  <c r="S412" i="50"/>
  <c r="J412" i="50"/>
  <c r="M412" i="50"/>
  <c r="C2" i="50" l="1"/>
  <c r="L13" i="50"/>
  <c r="U13" i="50" s="1"/>
  <c r="L14" i="50"/>
  <c r="L411" i="50"/>
  <c r="L410" i="50"/>
  <c r="L409" i="50"/>
  <c r="L408" i="50"/>
  <c r="L407" i="50"/>
  <c r="L406" i="50"/>
  <c r="L405" i="50"/>
  <c r="L404" i="50"/>
  <c r="L403" i="50"/>
  <c r="L402" i="50"/>
  <c r="L401" i="50"/>
  <c r="L400" i="50"/>
  <c r="L399" i="50"/>
  <c r="L398" i="50"/>
  <c r="L397" i="50"/>
  <c r="L396" i="50"/>
  <c r="L395" i="50"/>
  <c r="L394" i="50"/>
  <c r="L393" i="50"/>
  <c r="L392" i="50"/>
  <c r="L391" i="50"/>
  <c r="L390" i="50"/>
  <c r="L389" i="50"/>
  <c r="L388" i="50"/>
  <c r="L387" i="50"/>
  <c r="L386" i="50"/>
  <c r="L385" i="50"/>
  <c r="L384" i="50"/>
  <c r="L383" i="50"/>
  <c r="L382" i="50"/>
  <c r="L381" i="50"/>
  <c r="L380" i="50"/>
  <c r="L379" i="50"/>
  <c r="L378" i="50"/>
  <c r="L377" i="50"/>
  <c r="L376" i="50"/>
  <c r="L375" i="50"/>
  <c r="L374" i="50"/>
  <c r="L373" i="50"/>
  <c r="L372" i="50"/>
  <c r="L371" i="50"/>
  <c r="L370" i="50"/>
  <c r="L369" i="50"/>
  <c r="L368" i="50"/>
  <c r="L367" i="50"/>
  <c r="L366" i="50"/>
  <c r="L365" i="50"/>
  <c r="L364" i="50"/>
  <c r="L363" i="50"/>
  <c r="L362" i="50"/>
  <c r="L361" i="50"/>
  <c r="L360" i="50"/>
  <c r="L359" i="50"/>
  <c r="L358" i="50"/>
  <c r="L357" i="50"/>
  <c r="L356" i="50"/>
  <c r="L355" i="50"/>
  <c r="L354" i="50"/>
  <c r="L353" i="50"/>
  <c r="L352" i="50"/>
  <c r="L351" i="50"/>
  <c r="L350" i="50"/>
  <c r="L349" i="50"/>
  <c r="L348" i="50"/>
  <c r="L347" i="50"/>
  <c r="L346" i="50"/>
  <c r="L345" i="50"/>
  <c r="L344" i="50"/>
  <c r="L343" i="50"/>
  <c r="L342" i="50"/>
  <c r="L341" i="50"/>
  <c r="L340" i="50"/>
  <c r="L339" i="50"/>
  <c r="L338" i="50"/>
  <c r="L337" i="50"/>
  <c r="L336" i="50"/>
  <c r="L335" i="50"/>
  <c r="L334" i="50"/>
  <c r="L333" i="50"/>
  <c r="L332" i="50"/>
  <c r="L331" i="50"/>
  <c r="L330" i="50"/>
  <c r="L329" i="50"/>
  <c r="L328" i="50"/>
  <c r="L327" i="50"/>
  <c r="L326" i="50"/>
  <c r="L325" i="50"/>
  <c r="L324" i="50"/>
  <c r="L323" i="50"/>
  <c r="L322" i="50"/>
  <c r="L321" i="50"/>
  <c r="L320" i="50"/>
  <c r="L319" i="50"/>
  <c r="L318" i="50"/>
  <c r="L317" i="50"/>
  <c r="L316" i="50"/>
  <c r="L315" i="50"/>
  <c r="L314" i="50"/>
  <c r="L313" i="50"/>
  <c r="L312" i="50"/>
  <c r="L311" i="50"/>
  <c r="L310" i="50"/>
  <c r="L309" i="50"/>
  <c r="L308" i="50"/>
  <c r="L307" i="50"/>
  <c r="L306" i="50"/>
  <c r="L305" i="50"/>
  <c r="L304" i="50"/>
  <c r="L303" i="50"/>
  <c r="L302" i="50"/>
  <c r="L301" i="50"/>
  <c r="L300" i="50"/>
  <c r="L299" i="50"/>
  <c r="L298" i="50"/>
  <c r="L297" i="50"/>
  <c r="L296" i="50"/>
  <c r="L295" i="50"/>
  <c r="L294" i="50"/>
  <c r="L293" i="50"/>
  <c r="L292" i="50"/>
  <c r="L291" i="50"/>
  <c r="L290" i="50"/>
  <c r="L289" i="50"/>
  <c r="L288" i="50"/>
  <c r="L287" i="50"/>
  <c r="L286" i="50"/>
  <c r="L285" i="50"/>
  <c r="L284" i="50"/>
  <c r="L283" i="50"/>
  <c r="L282" i="50"/>
  <c r="L281" i="50"/>
  <c r="L280" i="50"/>
  <c r="L279" i="50"/>
  <c r="L278" i="50"/>
  <c r="L277" i="50"/>
  <c r="L276" i="50"/>
  <c r="L275" i="50"/>
  <c r="L274" i="50"/>
  <c r="L273" i="50"/>
  <c r="L272" i="50"/>
  <c r="L271" i="50"/>
  <c r="L270" i="50"/>
  <c r="L269" i="50"/>
  <c r="L268" i="50"/>
  <c r="L267" i="50"/>
  <c r="L266" i="50"/>
  <c r="L265" i="50"/>
  <c r="L264" i="50"/>
  <c r="L263" i="50"/>
  <c r="L262" i="50"/>
  <c r="L261" i="50"/>
  <c r="L260" i="50"/>
  <c r="L259" i="50"/>
  <c r="L258" i="50"/>
  <c r="L257" i="50"/>
  <c r="L256" i="50"/>
  <c r="L255" i="50"/>
  <c r="L254" i="50"/>
  <c r="L253" i="50"/>
  <c r="L252" i="50"/>
  <c r="L251" i="50"/>
  <c r="L250" i="50"/>
  <c r="L249" i="50"/>
  <c r="L248" i="50"/>
  <c r="L247" i="50"/>
  <c r="L246" i="50"/>
  <c r="L245" i="50"/>
  <c r="L244" i="50"/>
  <c r="L243" i="50"/>
  <c r="L242" i="50"/>
  <c r="L241" i="50"/>
  <c r="L240" i="50"/>
  <c r="L239" i="50"/>
  <c r="L238" i="50"/>
  <c r="L237" i="50"/>
  <c r="L236" i="50"/>
  <c r="L235" i="50"/>
  <c r="L234" i="50"/>
  <c r="L233" i="50"/>
  <c r="L232" i="50"/>
  <c r="L231" i="50"/>
  <c r="L230" i="50"/>
  <c r="L229" i="50"/>
  <c r="L228" i="50"/>
  <c r="L227" i="50"/>
  <c r="L226" i="50"/>
  <c r="L225" i="50"/>
  <c r="L224" i="50"/>
  <c r="L223" i="50"/>
  <c r="L222" i="50"/>
  <c r="L221" i="50"/>
  <c r="L220" i="50"/>
  <c r="L219" i="50"/>
  <c r="L218" i="50"/>
  <c r="L217" i="50"/>
  <c r="L216" i="50"/>
  <c r="L215" i="50"/>
  <c r="L214" i="50"/>
  <c r="L213" i="50"/>
  <c r="L212" i="50"/>
  <c r="L211" i="50"/>
  <c r="L210" i="50"/>
  <c r="L209" i="50"/>
  <c r="L208" i="50"/>
  <c r="L207" i="50"/>
  <c r="L206" i="50"/>
  <c r="L205" i="50"/>
  <c r="L204" i="50"/>
  <c r="L203" i="50"/>
  <c r="L202" i="50"/>
  <c r="L201" i="50"/>
  <c r="L200" i="50"/>
  <c r="L199" i="50"/>
  <c r="L198" i="50"/>
  <c r="L197" i="50"/>
  <c r="L196" i="50"/>
  <c r="L195" i="50"/>
  <c r="L194" i="50"/>
  <c r="L193" i="50"/>
  <c r="L192" i="50"/>
  <c r="L191" i="50"/>
  <c r="L190" i="50"/>
  <c r="L189" i="50"/>
  <c r="L188" i="50"/>
  <c r="L187" i="50"/>
  <c r="L186" i="50"/>
  <c r="L185" i="50"/>
  <c r="L184" i="50"/>
  <c r="L183" i="50"/>
  <c r="L182" i="50"/>
  <c r="L181" i="50"/>
  <c r="L180" i="50"/>
  <c r="L179" i="50"/>
  <c r="L178" i="50"/>
  <c r="L177" i="50"/>
  <c r="L176" i="50"/>
  <c r="L175" i="50"/>
  <c r="L174" i="50"/>
  <c r="L173" i="50"/>
  <c r="L172" i="50"/>
  <c r="L171" i="50"/>
  <c r="L170" i="50"/>
  <c r="L169" i="50"/>
  <c r="L168" i="50"/>
  <c r="L167" i="50"/>
  <c r="L166" i="50"/>
  <c r="L165" i="50"/>
  <c r="L164" i="50"/>
  <c r="L163" i="50"/>
  <c r="L162" i="50"/>
  <c r="L161" i="50"/>
  <c r="L160" i="50"/>
  <c r="L159" i="50"/>
  <c r="L158" i="50"/>
  <c r="L157" i="50"/>
  <c r="L156" i="50"/>
  <c r="L155" i="50"/>
  <c r="L154" i="50"/>
  <c r="L153" i="50"/>
  <c r="L152" i="50"/>
  <c r="L151" i="50"/>
  <c r="L150" i="50"/>
  <c r="L149" i="50"/>
  <c r="L148" i="50"/>
  <c r="L147" i="50"/>
  <c r="L146" i="50"/>
  <c r="L145" i="50"/>
  <c r="L144" i="50"/>
  <c r="L143" i="50"/>
  <c r="L142" i="50"/>
  <c r="L141" i="50"/>
  <c r="L140" i="50"/>
  <c r="L139" i="50"/>
  <c r="L138" i="50"/>
  <c r="L137" i="50"/>
  <c r="L136" i="50"/>
  <c r="L135" i="50"/>
  <c r="L134" i="50"/>
  <c r="L133" i="50"/>
  <c r="L132" i="50"/>
  <c r="L131" i="50"/>
  <c r="L130" i="50"/>
  <c r="L129" i="50"/>
  <c r="L128" i="50"/>
  <c r="L127" i="50"/>
  <c r="L126" i="50"/>
  <c r="L125" i="50"/>
  <c r="L124" i="50"/>
  <c r="L123" i="50"/>
  <c r="L122" i="50"/>
  <c r="L121" i="50"/>
  <c r="L120" i="50"/>
  <c r="L119" i="50"/>
  <c r="L118" i="50"/>
  <c r="L117" i="50"/>
  <c r="L116" i="50"/>
  <c r="L115" i="50"/>
  <c r="L114" i="50"/>
  <c r="L113" i="50"/>
  <c r="L112" i="50"/>
  <c r="L111" i="50"/>
  <c r="L110" i="50"/>
  <c r="L109" i="50"/>
  <c r="L108" i="50"/>
  <c r="L107" i="50"/>
  <c r="L106" i="50"/>
  <c r="L105" i="50"/>
  <c r="L104" i="50"/>
  <c r="L103" i="50"/>
  <c r="L102" i="50"/>
  <c r="L101" i="50"/>
  <c r="L100" i="50"/>
  <c r="L99" i="50"/>
  <c r="L98" i="50"/>
  <c r="L97" i="50"/>
  <c r="L96" i="50"/>
  <c r="L95" i="50"/>
  <c r="L94" i="50"/>
  <c r="L93" i="50"/>
  <c r="L92" i="50"/>
  <c r="L91" i="50"/>
  <c r="L90" i="50"/>
  <c r="L89" i="50"/>
  <c r="L88" i="50"/>
  <c r="L87" i="50"/>
  <c r="L86" i="50"/>
  <c r="L85" i="50"/>
  <c r="L84" i="50"/>
  <c r="L83" i="50"/>
  <c r="L82" i="50"/>
  <c r="L81" i="50"/>
  <c r="L80" i="50"/>
  <c r="L79" i="50"/>
  <c r="L78" i="50"/>
  <c r="L77" i="50"/>
  <c r="L76" i="50"/>
  <c r="L75" i="50"/>
  <c r="L74" i="50"/>
  <c r="L73" i="50"/>
  <c r="L72" i="50"/>
  <c r="L71" i="50"/>
  <c r="L70" i="50"/>
  <c r="L69" i="50"/>
  <c r="L68" i="50"/>
  <c r="L67" i="50"/>
  <c r="L66" i="50"/>
  <c r="L65" i="50"/>
  <c r="L64" i="50"/>
  <c r="L63" i="50"/>
  <c r="L62" i="50"/>
  <c r="L61" i="50"/>
  <c r="L60" i="50"/>
  <c r="L59" i="50"/>
  <c r="L58" i="50"/>
  <c r="L57" i="50"/>
  <c r="L56" i="50"/>
  <c r="L55" i="50"/>
  <c r="L54" i="50"/>
  <c r="L53" i="50"/>
  <c r="L52" i="50"/>
  <c r="L51" i="50"/>
  <c r="L50" i="50"/>
  <c r="L49" i="50"/>
  <c r="L48" i="50"/>
  <c r="L47" i="50"/>
  <c r="L46" i="50"/>
  <c r="L45" i="50"/>
  <c r="L44" i="50"/>
  <c r="L43" i="50"/>
  <c r="L42" i="50"/>
  <c r="L41" i="50"/>
  <c r="L40" i="50"/>
  <c r="L39" i="50"/>
  <c r="L38" i="50"/>
  <c r="L37" i="50"/>
  <c r="L36" i="50"/>
  <c r="L35" i="50"/>
  <c r="L34" i="50"/>
  <c r="L33" i="50"/>
  <c r="L32" i="50"/>
  <c r="L31" i="50"/>
  <c r="L30" i="50"/>
  <c r="L29" i="50"/>
  <c r="L28" i="50"/>
  <c r="L27" i="50"/>
  <c r="L26" i="50"/>
  <c r="L25" i="50"/>
  <c r="L24" i="50"/>
  <c r="L23" i="50"/>
  <c r="L22" i="50"/>
  <c r="L21" i="50"/>
  <c r="L20" i="50"/>
  <c r="L19" i="50"/>
  <c r="L18" i="50"/>
  <c r="L17" i="50"/>
  <c r="L16" i="50"/>
  <c r="L412" i="50" l="1"/>
  <c r="R14" i="50"/>
  <c r="O13" i="50"/>
  <c r="D4" i="50"/>
  <c r="O14" i="50"/>
  <c r="I412" i="50" l="1"/>
  <c r="H412" i="50"/>
  <c r="R403" i="50"/>
  <c r="O403" i="50"/>
  <c r="R402" i="50"/>
  <c r="O402" i="50"/>
  <c r="R401" i="50"/>
  <c r="O401" i="50"/>
  <c r="R400" i="50"/>
  <c r="O400" i="50"/>
  <c r="R399" i="50"/>
  <c r="O399" i="50"/>
  <c r="R398" i="50"/>
  <c r="O398" i="50"/>
  <c r="R397" i="50"/>
  <c r="O397" i="50"/>
  <c r="R396" i="50"/>
  <c r="O396" i="50"/>
  <c r="R395" i="50"/>
  <c r="O395" i="50"/>
  <c r="R394" i="50"/>
  <c r="O394" i="50"/>
  <c r="R393" i="50"/>
  <c r="O393" i="50"/>
  <c r="R307" i="50"/>
  <c r="O307" i="50"/>
  <c r="R306" i="50"/>
  <c r="O306" i="50"/>
  <c r="R305" i="50"/>
  <c r="O305" i="50"/>
  <c r="R304" i="50"/>
  <c r="O304" i="50"/>
  <c r="R303" i="50"/>
  <c r="O303" i="50"/>
  <c r="R302" i="50"/>
  <c r="O302" i="50"/>
  <c r="R301" i="50"/>
  <c r="O301" i="50"/>
  <c r="R300" i="50"/>
  <c r="O300" i="50"/>
  <c r="R299" i="50"/>
  <c r="O299" i="50"/>
  <c r="R298" i="50"/>
  <c r="O298" i="50"/>
  <c r="R297" i="50"/>
  <c r="O297" i="50"/>
  <c r="R296" i="50"/>
  <c r="O296" i="50"/>
  <c r="R295" i="50"/>
  <c r="O295" i="50"/>
  <c r="R294" i="50"/>
  <c r="O294" i="50"/>
  <c r="R293" i="50"/>
  <c r="O293" i="50"/>
  <c r="R292" i="50"/>
  <c r="O292" i="50"/>
  <c r="R291" i="50"/>
  <c r="O291" i="50"/>
  <c r="R290" i="50"/>
  <c r="O290" i="50"/>
  <c r="R289" i="50"/>
  <c r="O289" i="50"/>
  <c r="R288" i="50"/>
  <c r="O288" i="50"/>
  <c r="R287" i="50"/>
  <c r="O287" i="50"/>
  <c r="R286" i="50"/>
  <c r="O286" i="50"/>
  <c r="R285" i="50"/>
  <c r="O285" i="50"/>
  <c r="R284" i="50"/>
  <c r="O284" i="50"/>
  <c r="R283" i="50"/>
  <c r="O283" i="50"/>
  <c r="R282" i="50"/>
  <c r="O282" i="50"/>
  <c r="R281" i="50"/>
  <c r="O281" i="50"/>
  <c r="R280" i="50"/>
  <c r="O280" i="50"/>
  <c r="R279" i="50"/>
  <c r="O279" i="50"/>
  <c r="R278" i="50"/>
  <c r="O278" i="50"/>
  <c r="R277" i="50"/>
  <c r="O277" i="50"/>
  <c r="R276" i="50"/>
  <c r="O276" i="50"/>
  <c r="R275" i="50"/>
  <c r="O275" i="50"/>
  <c r="R274" i="50"/>
  <c r="O274" i="50"/>
  <c r="R273" i="50"/>
  <c r="O273" i="50"/>
  <c r="R272" i="50"/>
  <c r="O272" i="50"/>
  <c r="R271" i="50"/>
  <c r="O271" i="50"/>
  <c r="R270" i="50"/>
  <c r="O270" i="50"/>
  <c r="R269" i="50"/>
  <c r="O269" i="50"/>
  <c r="R268" i="50"/>
  <c r="O268" i="50"/>
  <c r="R267" i="50"/>
  <c r="O267" i="50"/>
  <c r="R266" i="50"/>
  <c r="O266" i="50"/>
  <c r="R265" i="50"/>
  <c r="O265" i="50"/>
  <c r="R264" i="50"/>
  <c r="O264" i="50"/>
  <c r="R263" i="50"/>
  <c r="O263" i="50"/>
  <c r="R262" i="50"/>
  <c r="O262" i="50"/>
  <c r="R261" i="50"/>
  <c r="O261" i="50"/>
  <c r="R260" i="50"/>
  <c r="O260" i="50"/>
  <c r="R259" i="50"/>
  <c r="O259" i="50"/>
  <c r="R258" i="50"/>
  <c r="O258" i="50"/>
  <c r="R257" i="50"/>
  <c r="O257" i="50"/>
  <c r="R256" i="50"/>
  <c r="O256" i="50"/>
  <c r="R255" i="50"/>
  <c r="O255" i="50"/>
  <c r="R254" i="50"/>
  <c r="O254" i="50"/>
  <c r="R253" i="50"/>
  <c r="O253" i="50"/>
  <c r="R252" i="50"/>
  <c r="O252" i="50"/>
  <c r="R251" i="50"/>
  <c r="O251" i="50"/>
  <c r="R250" i="50"/>
  <c r="O250" i="50"/>
  <c r="R249" i="50"/>
  <c r="O249" i="50"/>
  <c r="R248" i="50"/>
  <c r="O248" i="50"/>
  <c r="R247" i="50"/>
  <c r="O247" i="50"/>
  <c r="R246" i="50"/>
  <c r="O246" i="50"/>
  <c r="R245" i="50"/>
  <c r="O245" i="50"/>
  <c r="R244" i="50"/>
  <c r="O244" i="50"/>
  <c r="R243" i="50"/>
  <c r="O243" i="50"/>
  <c r="R242" i="50"/>
  <c r="O242" i="50"/>
  <c r="R241" i="50"/>
  <c r="O241" i="50"/>
  <c r="R240" i="50"/>
  <c r="O240" i="50"/>
  <c r="R239" i="50"/>
  <c r="O239" i="50"/>
  <c r="R238" i="50"/>
  <c r="O238" i="50"/>
  <c r="R237" i="50"/>
  <c r="O237" i="50"/>
  <c r="R236" i="50"/>
  <c r="O236" i="50"/>
  <c r="R235" i="50"/>
  <c r="O235" i="50"/>
  <c r="R234" i="50"/>
  <c r="O234" i="50"/>
  <c r="R233" i="50"/>
  <c r="O233" i="50"/>
  <c r="R232" i="50"/>
  <c r="O232" i="50"/>
  <c r="R231" i="50"/>
  <c r="O231" i="50"/>
  <c r="R230" i="50"/>
  <c r="O230" i="50"/>
  <c r="R229" i="50"/>
  <c r="O229" i="50"/>
  <c r="R228" i="50"/>
  <c r="O228" i="50"/>
  <c r="R227" i="50"/>
  <c r="O227" i="50"/>
  <c r="R226" i="50"/>
  <c r="O226" i="50"/>
  <c r="R225" i="50"/>
  <c r="O225" i="50"/>
  <c r="R224" i="50"/>
  <c r="O224" i="50"/>
  <c r="R223" i="50"/>
  <c r="O223" i="50"/>
  <c r="R222" i="50"/>
  <c r="O222" i="50"/>
  <c r="R221" i="50"/>
  <c r="O221" i="50"/>
  <c r="R220" i="50"/>
  <c r="O220" i="50"/>
  <c r="R219" i="50"/>
  <c r="O219" i="50"/>
  <c r="R218" i="50"/>
  <c r="O218" i="50"/>
  <c r="R217" i="50"/>
  <c r="O217" i="50"/>
  <c r="R216" i="50"/>
  <c r="O216" i="50"/>
  <c r="R215" i="50"/>
  <c r="O215" i="50"/>
  <c r="R214" i="50"/>
  <c r="O214" i="50"/>
  <c r="R213" i="50"/>
  <c r="O213" i="50"/>
  <c r="R212" i="50"/>
  <c r="O212" i="50"/>
  <c r="R211" i="50"/>
  <c r="O211" i="50"/>
  <c r="R210" i="50"/>
  <c r="O210" i="50"/>
  <c r="R209" i="50"/>
  <c r="O209" i="50"/>
  <c r="R208" i="50"/>
  <c r="O208" i="50"/>
  <c r="R207" i="50"/>
  <c r="O207" i="50"/>
  <c r="R206" i="50"/>
  <c r="O206" i="50"/>
  <c r="R205" i="50"/>
  <c r="O205" i="50"/>
  <c r="R204" i="50"/>
  <c r="O204" i="50"/>
  <c r="R203" i="50"/>
  <c r="O203" i="50"/>
  <c r="R202" i="50"/>
  <c r="O202" i="50"/>
  <c r="R201" i="50"/>
  <c r="O201" i="50"/>
  <c r="R200" i="50"/>
  <c r="O200" i="50"/>
  <c r="R199" i="50"/>
  <c r="O199" i="50"/>
  <c r="R198" i="50"/>
  <c r="O198" i="50"/>
  <c r="R197" i="50"/>
  <c r="O197" i="50"/>
  <c r="R196" i="50"/>
  <c r="O196" i="50"/>
  <c r="R195" i="50"/>
  <c r="O195" i="50"/>
  <c r="R194" i="50"/>
  <c r="O194" i="50"/>
  <c r="R193" i="50"/>
  <c r="O193" i="50"/>
  <c r="R192" i="50"/>
  <c r="O192" i="50"/>
  <c r="R191" i="50"/>
  <c r="O191" i="50"/>
  <c r="R190" i="50"/>
  <c r="O190" i="50"/>
  <c r="R189" i="50"/>
  <c r="O189" i="50"/>
  <c r="R188" i="50"/>
  <c r="O188" i="50"/>
  <c r="R187" i="50"/>
  <c r="O187" i="50"/>
  <c r="R186" i="50"/>
  <c r="O186" i="50"/>
  <c r="R185" i="50"/>
  <c r="O185" i="50"/>
  <c r="R184" i="50"/>
  <c r="O184" i="50"/>
  <c r="R183" i="50"/>
  <c r="O183" i="50"/>
  <c r="R182" i="50"/>
  <c r="O182" i="50"/>
  <c r="R181" i="50"/>
  <c r="O181" i="50"/>
  <c r="R180" i="50"/>
  <c r="O180" i="50"/>
  <c r="R179" i="50"/>
  <c r="O179" i="50"/>
  <c r="R178" i="50"/>
  <c r="O178" i="50"/>
  <c r="R177" i="50"/>
  <c r="O177" i="50"/>
  <c r="R176" i="50"/>
  <c r="O176" i="50"/>
  <c r="R175" i="50"/>
  <c r="O175" i="50"/>
  <c r="R174" i="50"/>
  <c r="O174" i="50"/>
  <c r="R173" i="50"/>
  <c r="O173" i="50"/>
  <c r="R172" i="50"/>
  <c r="O172" i="50"/>
  <c r="R171" i="50"/>
  <c r="O171" i="50"/>
  <c r="R170" i="50"/>
  <c r="O170" i="50"/>
  <c r="R169" i="50"/>
  <c r="O169" i="50"/>
  <c r="R168" i="50"/>
  <c r="O168" i="50"/>
  <c r="R167" i="50"/>
  <c r="O167" i="50"/>
  <c r="R166" i="50"/>
  <c r="O166" i="50"/>
  <c r="R165" i="50"/>
  <c r="O165" i="50"/>
  <c r="R164" i="50"/>
  <c r="O164" i="50"/>
  <c r="R163" i="50"/>
  <c r="O163" i="50"/>
  <c r="R162" i="50"/>
  <c r="O162" i="50"/>
  <c r="R161" i="50"/>
  <c r="O161" i="50"/>
  <c r="R160" i="50"/>
  <c r="O160" i="50"/>
  <c r="R159" i="50"/>
  <c r="O159" i="50"/>
  <c r="R158" i="50"/>
  <c r="O158" i="50"/>
  <c r="R157" i="50"/>
  <c r="O157" i="50"/>
  <c r="R156" i="50"/>
  <c r="O156" i="50"/>
  <c r="R155" i="50"/>
  <c r="O155" i="50"/>
  <c r="R154" i="50"/>
  <c r="O154" i="50"/>
  <c r="R153" i="50"/>
  <c r="O153" i="50"/>
  <c r="R152" i="50"/>
  <c r="O152" i="50"/>
  <c r="R151" i="50"/>
  <c r="O151" i="50"/>
  <c r="R150" i="50"/>
  <c r="O150" i="50"/>
  <c r="R149" i="50"/>
  <c r="O149" i="50"/>
  <c r="R148" i="50"/>
  <c r="O148" i="50"/>
  <c r="R147" i="50"/>
  <c r="O147" i="50"/>
  <c r="R146" i="50"/>
  <c r="O146" i="50"/>
  <c r="R145" i="50"/>
  <c r="O145" i="50"/>
  <c r="R144" i="50"/>
  <c r="O144" i="50"/>
  <c r="R143" i="50"/>
  <c r="O143" i="50"/>
  <c r="R142" i="50"/>
  <c r="O142" i="50"/>
  <c r="R141" i="50"/>
  <c r="O141" i="50"/>
  <c r="R140" i="50"/>
  <c r="O140" i="50"/>
  <c r="R139" i="50"/>
  <c r="O139" i="50"/>
  <c r="R138" i="50"/>
  <c r="O138" i="50"/>
  <c r="R137" i="50"/>
  <c r="O137" i="50"/>
  <c r="R136" i="50"/>
  <c r="O136" i="50"/>
  <c r="R135" i="50"/>
  <c r="O135" i="50"/>
  <c r="R134" i="50"/>
  <c r="O134" i="50"/>
  <c r="R133" i="50"/>
  <c r="O133" i="50"/>
  <c r="R132" i="50"/>
  <c r="O132" i="50"/>
  <c r="R131" i="50"/>
  <c r="O131" i="50"/>
  <c r="R130" i="50"/>
  <c r="O130" i="50"/>
  <c r="R129" i="50"/>
  <c r="O129" i="50"/>
  <c r="R128" i="50"/>
  <c r="O128" i="50"/>
  <c r="R127" i="50"/>
  <c r="O127" i="50"/>
  <c r="R126" i="50"/>
  <c r="O126" i="50"/>
  <c r="R125" i="50"/>
  <c r="O125" i="50"/>
  <c r="R124" i="50"/>
  <c r="O124" i="50"/>
  <c r="R123" i="50"/>
  <c r="O123" i="50"/>
  <c r="R122" i="50"/>
  <c r="O122" i="50"/>
  <c r="R121" i="50"/>
  <c r="O121" i="50"/>
  <c r="R120" i="50"/>
  <c r="O120" i="50"/>
  <c r="R119" i="50"/>
  <c r="O119" i="50"/>
  <c r="R118" i="50"/>
  <c r="O118" i="50"/>
  <c r="R117" i="50"/>
  <c r="O117" i="50"/>
  <c r="R116" i="50"/>
  <c r="O116" i="50"/>
  <c r="R115" i="50"/>
  <c r="O115" i="50"/>
  <c r="R114" i="50"/>
  <c r="O114" i="50"/>
  <c r="R113" i="50"/>
  <c r="O113" i="50"/>
  <c r="R112" i="50"/>
  <c r="O112" i="50"/>
  <c r="R111" i="50"/>
  <c r="O111" i="50"/>
  <c r="R110" i="50"/>
  <c r="O110" i="50"/>
  <c r="R109" i="50"/>
  <c r="O109" i="50"/>
  <c r="R108" i="50"/>
  <c r="O108" i="50"/>
  <c r="R107" i="50"/>
  <c r="O107" i="50"/>
  <c r="R106" i="50"/>
  <c r="O106" i="50"/>
  <c r="R105" i="50"/>
  <c r="O105" i="50"/>
  <c r="R104" i="50"/>
  <c r="O104" i="50"/>
  <c r="R103" i="50"/>
  <c r="O103" i="50"/>
  <c r="R102" i="50"/>
  <c r="O102" i="50"/>
  <c r="R101" i="50"/>
  <c r="O101" i="50"/>
  <c r="R100" i="50"/>
  <c r="O100" i="50"/>
  <c r="R99" i="50"/>
  <c r="O99" i="50"/>
  <c r="R98" i="50"/>
  <c r="O98" i="50"/>
  <c r="R97" i="50"/>
  <c r="O97" i="50"/>
  <c r="R96" i="50"/>
  <c r="O96" i="50"/>
  <c r="R95" i="50"/>
  <c r="O95" i="50"/>
  <c r="R94" i="50"/>
  <c r="O94" i="50"/>
  <c r="R93" i="50"/>
  <c r="O93" i="50"/>
  <c r="R92" i="50"/>
  <c r="O92" i="50"/>
  <c r="R91" i="50"/>
  <c r="O91" i="50"/>
  <c r="R90" i="50"/>
  <c r="O90" i="50"/>
  <c r="R89" i="50"/>
  <c r="O89" i="50"/>
  <c r="R88" i="50"/>
  <c r="O88" i="50"/>
  <c r="R87" i="50"/>
  <c r="O87" i="50"/>
  <c r="R86" i="50"/>
  <c r="O86" i="50"/>
  <c r="R85" i="50"/>
  <c r="O85" i="50"/>
  <c r="R84" i="50"/>
  <c r="O84" i="50"/>
  <c r="R83" i="50"/>
  <c r="O83" i="50"/>
  <c r="R82" i="50"/>
  <c r="O82" i="50"/>
  <c r="R81" i="50"/>
  <c r="O81" i="50"/>
  <c r="R80" i="50"/>
  <c r="O80" i="50"/>
  <c r="R79" i="50"/>
  <c r="O79" i="50"/>
  <c r="R78" i="50"/>
  <c r="O78" i="50"/>
  <c r="R77" i="50"/>
  <c r="O77" i="50"/>
  <c r="R76" i="50"/>
  <c r="O76" i="50"/>
  <c r="R75" i="50"/>
  <c r="O75" i="50"/>
  <c r="R74" i="50"/>
  <c r="O74" i="50"/>
  <c r="R73" i="50"/>
  <c r="O73" i="50"/>
  <c r="R72" i="50"/>
  <c r="O72" i="50"/>
  <c r="R71" i="50"/>
  <c r="O71" i="50"/>
  <c r="R70" i="50"/>
  <c r="O70" i="50"/>
  <c r="R69" i="50"/>
  <c r="O69" i="50"/>
  <c r="R68" i="50"/>
  <c r="O68" i="50"/>
  <c r="R67" i="50"/>
  <c r="O67" i="50"/>
  <c r="R66" i="50"/>
  <c r="O66" i="50"/>
  <c r="R65" i="50"/>
  <c r="O65" i="50"/>
  <c r="R64" i="50"/>
  <c r="O64" i="50"/>
  <c r="R63" i="50"/>
  <c r="O63" i="50"/>
  <c r="R62" i="50"/>
  <c r="O62" i="50"/>
  <c r="R61" i="50"/>
  <c r="O61" i="50"/>
  <c r="R60" i="50"/>
  <c r="O60" i="50"/>
  <c r="R59" i="50"/>
  <c r="O59" i="50"/>
  <c r="R58" i="50"/>
  <c r="O58" i="50"/>
  <c r="R57" i="50"/>
  <c r="O57" i="50"/>
  <c r="R56" i="50"/>
  <c r="O56" i="50"/>
  <c r="R55" i="50"/>
  <c r="O55" i="50"/>
  <c r="R54" i="50"/>
  <c r="O54" i="50"/>
  <c r="R53" i="50"/>
  <c r="O53" i="50"/>
  <c r="R52" i="50"/>
  <c r="O52" i="50"/>
  <c r="R51" i="50"/>
  <c r="O51" i="50"/>
  <c r="R50" i="50"/>
  <c r="O50" i="50"/>
  <c r="R49" i="50"/>
  <c r="O49" i="50"/>
  <c r="R48" i="50"/>
  <c r="O48" i="50"/>
  <c r="R47" i="50"/>
  <c r="O47" i="50"/>
  <c r="R46" i="50"/>
  <c r="O46" i="50"/>
  <c r="R45" i="50"/>
  <c r="O45" i="50"/>
  <c r="R44" i="50"/>
  <c r="O44" i="50"/>
  <c r="R43" i="50"/>
  <c r="O43" i="50"/>
  <c r="R42" i="50"/>
  <c r="O42" i="50"/>
  <c r="R41" i="50"/>
  <c r="O41" i="50"/>
  <c r="R40" i="50"/>
  <c r="O40" i="50"/>
  <c r="R39" i="50"/>
  <c r="O39" i="50"/>
  <c r="R38" i="50"/>
  <c r="O38" i="50"/>
  <c r="R37" i="50"/>
  <c r="O37" i="50"/>
  <c r="R36" i="50"/>
  <c r="O36" i="50"/>
  <c r="R35" i="50"/>
  <c r="O35" i="50"/>
  <c r="R34" i="50"/>
  <c r="O34" i="50"/>
  <c r="R33" i="50"/>
  <c r="O33" i="50"/>
  <c r="R32" i="50"/>
  <c r="O32" i="50"/>
  <c r="R31" i="50"/>
  <c r="O31" i="50"/>
  <c r="R30" i="50"/>
  <c r="O30" i="50"/>
  <c r="R29" i="50"/>
  <c r="O29" i="50"/>
  <c r="R28" i="50"/>
  <c r="O28" i="50"/>
  <c r="R27" i="50"/>
  <c r="O27" i="50"/>
  <c r="R26" i="50"/>
  <c r="O26" i="50"/>
  <c r="R25" i="50"/>
  <c r="O25" i="50"/>
  <c r="R24" i="50"/>
  <c r="O24" i="50"/>
  <c r="R23" i="50"/>
  <c r="O23" i="50"/>
  <c r="R22" i="50"/>
  <c r="O22" i="50"/>
  <c r="R21" i="50"/>
  <c r="O21" i="50"/>
  <c r="R20" i="50"/>
  <c r="O20" i="50"/>
  <c r="R19" i="50"/>
  <c r="O19" i="50"/>
  <c r="R18" i="50"/>
  <c r="O18" i="50"/>
  <c r="R17" i="50"/>
  <c r="O17" i="50"/>
  <c r="R16" i="50"/>
  <c r="O16" i="50"/>
  <c r="R15" i="50"/>
  <c r="O15" i="50"/>
  <c r="O12" i="50"/>
  <c r="R12" i="50"/>
  <c r="K412" i="50" l="1"/>
  <c r="O308" i="50"/>
  <c r="O309" i="50"/>
  <c r="O310" i="50"/>
  <c r="O311" i="50"/>
  <c r="O312" i="50"/>
  <c r="O313" i="50"/>
  <c r="O314" i="50"/>
  <c r="O315" i="50"/>
  <c r="O316" i="50"/>
  <c r="O317" i="50"/>
  <c r="O318" i="50"/>
  <c r="O319" i="50"/>
  <c r="O320" i="50"/>
  <c r="O321" i="50"/>
  <c r="O322" i="50"/>
  <c r="O323" i="50"/>
  <c r="O324" i="50"/>
  <c r="O325" i="50"/>
  <c r="O326" i="50"/>
  <c r="O327" i="50"/>
  <c r="O328" i="50"/>
  <c r="O329" i="50"/>
  <c r="O330" i="50"/>
  <c r="O331" i="50"/>
  <c r="O332" i="50"/>
  <c r="O333" i="50"/>
  <c r="O334" i="50"/>
  <c r="O335" i="50"/>
  <c r="O336" i="50"/>
  <c r="O337" i="50"/>
  <c r="O338" i="50"/>
  <c r="O339" i="50"/>
  <c r="O340" i="50"/>
  <c r="O341" i="50"/>
  <c r="O342" i="50"/>
  <c r="O343" i="50"/>
  <c r="O344" i="50"/>
  <c r="O345" i="50"/>
  <c r="O346" i="50"/>
  <c r="O347" i="50"/>
  <c r="O348" i="50"/>
  <c r="O349" i="50"/>
  <c r="O350" i="50"/>
  <c r="O351" i="50"/>
  <c r="O352" i="50"/>
  <c r="O353" i="50"/>
  <c r="O354" i="50"/>
  <c r="O355" i="50"/>
  <c r="O356" i="50"/>
  <c r="O357" i="50"/>
  <c r="O358" i="50"/>
  <c r="O359" i="50"/>
  <c r="O360" i="50"/>
  <c r="O361" i="50"/>
  <c r="O362" i="50"/>
  <c r="O363" i="50"/>
  <c r="O364" i="50"/>
  <c r="O365" i="50"/>
  <c r="O366" i="50"/>
  <c r="O367" i="50"/>
  <c r="O368" i="50"/>
  <c r="O369" i="50"/>
  <c r="O370" i="50"/>
  <c r="O371" i="50"/>
  <c r="O372" i="50"/>
  <c r="O373" i="50"/>
  <c r="O374" i="50"/>
  <c r="O375" i="50"/>
  <c r="O376" i="50"/>
  <c r="O377" i="50"/>
  <c r="O378" i="50"/>
  <c r="O379" i="50"/>
  <c r="O380" i="50"/>
  <c r="O381" i="50"/>
  <c r="O382" i="50"/>
  <c r="O383" i="50"/>
  <c r="O384" i="50"/>
  <c r="O385" i="50"/>
  <c r="O386" i="50"/>
  <c r="O387" i="50"/>
  <c r="O388" i="50"/>
  <c r="O389" i="50"/>
  <c r="O390" i="50"/>
  <c r="O391" i="50"/>
  <c r="O392" i="50"/>
  <c r="O404" i="50"/>
  <c r="O405" i="50"/>
  <c r="O406" i="50"/>
  <c r="O407" i="50"/>
  <c r="O408" i="50"/>
  <c r="O409" i="50"/>
  <c r="O410" i="50"/>
  <c r="O411" i="50"/>
  <c r="R308" i="50"/>
  <c r="R309" i="50"/>
  <c r="R310" i="50"/>
  <c r="R311" i="50"/>
  <c r="R312" i="50"/>
  <c r="R313" i="50"/>
  <c r="R314" i="50"/>
  <c r="R315" i="50"/>
  <c r="R316" i="50"/>
  <c r="R317" i="50"/>
  <c r="R318" i="50"/>
  <c r="R319" i="50"/>
  <c r="R320" i="50"/>
  <c r="R321" i="50"/>
  <c r="R322" i="50"/>
  <c r="R323" i="50"/>
  <c r="R324" i="50"/>
  <c r="R325" i="50"/>
  <c r="R326" i="50"/>
  <c r="R327" i="50"/>
  <c r="R328" i="50"/>
  <c r="R329" i="50"/>
  <c r="R330" i="50"/>
  <c r="R331" i="50"/>
  <c r="R332" i="50"/>
  <c r="R333" i="50"/>
  <c r="R334" i="50"/>
  <c r="R335" i="50"/>
  <c r="R336" i="50"/>
  <c r="R337" i="50"/>
  <c r="R338" i="50"/>
  <c r="R339" i="50"/>
  <c r="R340" i="50"/>
  <c r="R341" i="50"/>
  <c r="R342" i="50"/>
  <c r="R343" i="50"/>
  <c r="R344" i="50"/>
  <c r="R345" i="50"/>
  <c r="R346" i="50"/>
  <c r="R347" i="50"/>
  <c r="R348" i="50"/>
  <c r="R349" i="50"/>
  <c r="R350" i="50"/>
  <c r="R351" i="50"/>
  <c r="R352" i="50"/>
  <c r="R353" i="50"/>
  <c r="R354" i="50"/>
  <c r="R355" i="50"/>
  <c r="R356" i="50"/>
  <c r="R357" i="50"/>
  <c r="R358" i="50"/>
  <c r="R359" i="50"/>
  <c r="R360" i="50"/>
  <c r="R361" i="50"/>
  <c r="R362" i="50"/>
  <c r="R363" i="50"/>
  <c r="R364" i="50"/>
  <c r="R365" i="50"/>
  <c r="R366" i="50"/>
  <c r="R367" i="50"/>
  <c r="R368" i="50"/>
  <c r="R369" i="50"/>
  <c r="R370" i="50"/>
  <c r="R371" i="50"/>
  <c r="R372" i="50"/>
  <c r="R373" i="50"/>
  <c r="R374" i="50"/>
  <c r="R375" i="50"/>
  <c r="R376" i="50"/>
  <c r="R377" i="50"/>
  <c r="R378" i="50"/>
  <c r="R379" i="50"/>
  <c r="R380" i="50"/>
  <c r="R381" i="50"/>
  <c r="R382" i="50"/>
  <c r="R383" i="50"/>
  <c r="R384" i="50"/>
  <c r="R385" i="50"/>
  <c r="R386" i="50"/>
  <c r="R387" i="50"/>
  <c r="R388" i="50"/>
  <c r="R389" i="50"/>
  <c r="R390" i="50"/>
  <c r="R391" i="50"/>
  <c r="R392" i="50"/>
  <c r="R404" i="50"/>
  <c r="R405" i="50"/>
  <c r="R406" i="50"/>
  <c r="R407" i="50"/>
  <c r="R408" i="50"/>
  <c r="R409" i="50"/>
  <c r="R410" i="50"/>
  <c r="R411" i="50"/>
  <c r="R13" i="50"/>
  <c r="O412" i="50" l="1"/>
  <c r="R412" i="50"/>
  <c r="C4" i="50"/>
  <c r="C3" i="50"/>
  <c r="D4" i="15"/>
  <c r="C4" i="15"/>
  <c r="R413" i="50" l="1"/>
  <c r="C10" i="47" s="1"/>
</calcChain>
</file>

<file path=xl/sharedStrings.xml><?xml version="1.0" encoding="utf-8"?>
<sst xmlns="http://schemas.openxmlformats.org/spreadsheetml/2006/main" count="1335" uniqueCount="793">
  <si>
    <t>Personas kods</t>
  </si>
  <si>
    <t>Ādažu novada pašvaldība</t>
  </si>
  <si>
    <t>Aizkraukles novada pašvaldība</t>
  </si>
  <si>
    <t>Alūksnes novada pašvaldība</t>
  </si>
  <si>
    <t>Balvu novada pašvaldība</t>
  </si>
  <si>
    <t>Bauskas novada pašvaldība</t>
  </si>
  <si>
    <t>Cēsu novada pašvaldība</t>
  </si>
  <si>
    <t>Dobeles novada pašvaldība</t>
  </si>
  <si>
    <t>Gulbenes novada pašvaldība</t>
  </si>
  <si>
    <t>Jēkabpils novada pašvaldība</t>
  </si>
  <si>
    <t>Jelgavas novada pašvaldība</t>
  </si>
  <si>
    <t>Krāslavas novada pašvaldība</t>
  </si>
  <si>
    <t>Kuldīgas novada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</si>
  <si>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</si>
  <si>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</si>
  <si>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</si>
  <si>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</si>
  <si>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</si>
  <si>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</si>
  <si>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</si>
  <si>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</si>
  <si>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novada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</si>
  <si>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</si>
  <si>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</si>
  <si>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</si>
  <si>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</si>
  <si>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</si>
  <si>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</si>
  <si>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</si>
  <si>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</si>
  <si>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</si>
  <si>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Varakļānu novada pašvaldība</t>
  </si>
  <si>
    <t>Ventspils novada pašvaldība</t>
  </si>
  <si>
    <t>1. Profesionālās kompetences pilnveide laika menedžmentā sociālā darba speciālistu praksē</t>
  </si>
  <si>
    <t>2. Apmācību tēma “Emocionālās inteliģences attīstīšana un paškontroles nozīme sociālā darba speciālistu praksē”</t>
  </si>
  <si>
    <t>3. Apmācību tēma “Profesionālās kompetences pilnveide stresa darbavietā pārvarēšanā un prevencē. profesionālās izdegšanas mazināšana sociālā darba speciālistu praksē”</t>
  </si>
  <si>
    <t>4. Apmācību tēma “Sociālā darba speciālistu psiholoģiskās kompetences pilnveide”</t>
  </si>
  <si>
    <t>5. Apmācību tēma “Profesionālās kompetences pilnveide krīzes intervencē sociālā darba praksē”</t>
  </si>
  <si>
    <t>6. Apmācību tēma “Profesionālās kompetences pilnveide sociālā gadījuma vadīšanā sociālā darba praksē”</t>
  </si>
  <si>
    <t>7. Apmācību tēma “Profesionālās kompetences pilnveide grupu organizēšanā un vadīšanā sociālā darba praksē. t.sk.. grupu vadīšanas teorētiskie pamati un prakse”</t>
  </si>
  <si>
    <t>8. Apmācību tēma “Profesionālās kompetences pilnveide sociālā darba speciālistiem darbā ar manipulatīviem. agresīviem klientiem”</t>
  </si>
  <si>
    <t>9. Apmācību tēma “Profesionālās kompetences pilnveide intervēšanas. t.sk.. motivējošās intervēšanas izmantošanā sociālā darba praksē”</t>
  </si>
  <si>
    <t>10. Apmācību tēma “Profesionālās kompetences pilnveide konsultēšanas tehniku izmantošanā sociālā darba praksē”</t>
  </si>
  <si>
    <t>11. Apmācību tēma “Saskarsmes prasmju treniņš: jautājuma tehnikas izmantošana sociālā darba speciālistu praksē”</t>
  </si>
  <si>
    <t>12. Apmācību tēma “Profesionālās kompetences pilnveide konflikta risināšanā sociālā darba speciālistu praksē”</t>
  </si>
  <si>
    <t>13. Apmācību tēma “Klienta funkcionālo traucējumu smaguma pakāpes noteikšanas metodes personas ikdienā veicamo darbību un vides novērtējumā”</t>
  </si>
  <si>
    <t>14. Apmācību tēma “Psihosociālā darba metodes”</t>
  </si>
  <si>
    <t>15. Apmācību tēma “Vieglās valodas pamati darbā ar klientiem”</t>
  </si>
  <si>
    <t>16. Apmācību tēma “Kognitīvi biheiviorālā pieeja sociālā darba praksē”</t>
  </si>
  <si>
    <t>17. Apmācību tēma “Uz klientu/personu orientētā pieeja sociālā darba praksē”</t>
  </si>
  <si>
    <t>18. Apmācību tēma “Naratīvā pieeja jeb stāstījuma terapija sociālā darba praksē”</t>
  </si>
  <si>
    <t>19. Apmācību tēma “Rīcībspējas perspektīva sociālā darba praksē”</t>
  </si>
  <si>
    <t>20. Apmācību tēma “Spēka perspektīva sociālā darba praksē”</t>
  </si>
  <si>
    <t>21. Apmācību tēma “Sadarbības attiecību veidošana sociālā darba praksē”</t>
  </si>
  <si>
    <t>22. Apmācību tēma “Profesionālās kompetences pilnveide sociālā darba praksē ar ģimenēm. kurās ir bērni (riska novērtēšana. konstatētas grūtības nodrošināt pienācīgu bērna aprūpi. aizgādības tiesību pārtraukšana. atņemšana; bērna atgriešanās bioloģiskajā ģimenē. jaunieši pēc ārpusģimenes aprūpes pakalpojuma saņemšanas)”</t>
  </si>
  <si>
    <t>23. Apmācību tēma “Profesionālās kompetences pilnveide sociālā darba praksē ar jauktām (pēc tautības) ģimenēm. kurās ir atšķirīga uztvere par bērnu audzināšanu. lomām ģimenē. izglītību un nodarbinātību”</t>
  </si>
  <si>
    <t>24. Apmācību tēma “Profesionālās kompetences pilnveide sociālā darba praksē ar romiem. vēršot uzmanību uz bērniem un pirmspensijas vecuma personām ar zemu izglītības līmeni”</t>
  </si>
  <si>
    <t>25. Apmācību tēma “Profesionālās kompetences pilnveide sociālā darba praksē ar ģimenēm. kurās viens vai abi vecāki izbraukuši uz ārvalstīm”</t>
  </si>
  <si>
    <t>26. Apmācību tēma “Profesionālās kompetences pilnveide sociālā darba speciālistiem darbā ar ilgstošajiem bezdarbniekiem”</t>
  </si>
  <si>
    <t>27. Apmācību tēma “Profesionālās kompetences pilnveide sociālā darba speciālistiem darbā ar bezpajumtniekiem”</t>
  </si>
  <si>
    <t>28. Apmācību tēma “Saskarsmes prasmju pilnveide sociālā darba speciālistiem darbā ar senioriem”</t>
  </si>
  <si>
    <t>29. Apmācību tēma “Profesionālās kompetences pilnveide sociālā darba praksē ar pusaudžiem un jauniešiem ar deviantu uzvedību. ar nepilngadīgajiem likumpārkāpējiem. t.sk.. uzvedības korekcijas plāna izstrādē”</t>
  </si>
  <si>
    <t>30. Apmācību tēma “Profesionālās kompetences pilnveide sociālā darba praksē ar no ieslodzījuma vietām atbrīvotām personām”</t>
  </si>
  <si>
    <t>31. Apmācību tēma “Profesionālās kompetences pilnveide sociālā darba praksē ar vardarbībā cietušām pilngadīgām personām”</t>
  </si>
  <si>
    <t>32. Apmācību tēma “Profesionālās kompetences pilnveide sociālā darba praksē ar vardarbīgām personām. t.sk.. ar personām. kuras izcietušas sodu par seksuālu. fizisku un emocionālu vardarbību”</t>
  </si>
  <si>
    <t>33. Apmācību tēma “Profesionālās kompetences pilnveide sociālā darba praksē ar pilngadību sasniegušiem cilvēktirdzniecības upuriem”</t>
  </si>
  <si>
    <t>34. Apmācību tēma “Profesionālās kompetences pilnveide sociālā darba praksē ar atkarīgām un līdzatkarīgām personām”</t>
  </si>
  <si>
    <t>35. Apmācību tēma “Profesionālās kompetences pilnveide sociālā darba speciālistiem darbā ar personām. kurām ir personības u.c. psihiski traucējumi”</t>
  </si>
  <si>
    <t>36. Apmācību tēma “Profesionālās kompetences pilnveide sociālā darba speciālistiem darbā ar personām ar garīga rakstura traucējumiem (psihiskas saslimšanas un garīgās attīstības traucējumi)”</t>
  </si>
  <si>
    <t>37. Apmācību tēma “Profesionālās kompetences pilnveide sociālā darba praksē ar ģimenēm. kurās ir bērns vai pilngadīga persona. kurai noteikta prognozējama invaliditāte”</t>
  </si>
  <si>
    <t>38. Apmācību tēma “Profesionālās kompetences pilnveide sociālā darba praksē ar personām ar invaliditāti”</t>
  </si>
  <si>
    <t>39. Apmācību tēma “Profesionālās kompetences pilnveide sociālā darba speciālistiem darbā ar Černobiļas AES avārijā cietušām personām”</t>
  </si>
  <si>
    <t>40. Apmācību tēma “Profesionālās kompetences pilnveide sociālā darba speciālistiem darbā ar insultu pārcietušām personām”</t>
  </si>
  <si>
    <t>41. Apmācību tēma “Profesionālās kompetences pilnveide sociālā darba speciālistiem darbā ar personām. kurām ir diagnosticēts autisms”</t>
  </si>
  <si>
    <t>42. Apmācību tēma “Profesionālās kompetences pilnveide sociālā darba speciālistiem darbā ar personām. kurām diagnosticēta hroniska saslimšana. t.sk.. onkoloģiska. infekciju slimību u.c.. par kurām personai nav noteikta invaliditāte. kā arī ar šo personu tuviniekiem”</t>
  </si>
  <si>
    <t>43. Apmācību tēma “Profesionālās kompetences pilnveide sociālā darba speciālistiem darbā ar bēgļiem un patvēruma meklētājiem”</t>
  </si>
  <si>
    <t>44. Apmācību tēma “Profesionālās kompetences pilnveide sociālā darba speciālistiem starpkultūru komunikācijā. t.sk.. ar trešo valstu valstspiederīgajiem”</t>
  </si>
  <si>
    <t>45. Apmācību tēma “Profesionālās kompetences pilnveide klienta vajadzību pēc sociālās aprūpes (gan dzīvesvietā. gan institūcijā) izvērtējumā. sociālās aprūpes plāna izstrāde. īstenošanas uzraudzība. dokumentēšana un novērtēšana”</t>
  </si>
  <si>
    <t>46. Apmācību tēma “Profesionālās kompetences pilnveide klienta vajadzību pēc sociālās rehabilitācijas institūcijā izvērtējumā, sociālās rehabilitācijas plāna izstrāde, īstenošanas uzraudzība, dokumentēšana un novērtēšana”</t>
  </si>
  <si>
    <t>47. Apmācību tēma “Profesionālās kompetences pilnveide sociālās rehabilitācijas procesa nodrošināšanā dažādām klientu mērķgrupām, t.sk., bezpajumtniekiem, no ieslodzījuma vietām atbrīvotām personām, personām ar invaliditāti un prognozējamu invaliditāti, īpaši bērniem u.c.”</t>
  </si>
  <si>
    <t>48. Apmācību tēma “Profesionālās kompetences pilnveide sociālās rehabilitācijas procesa nodrošināšanā personām. kurām iztrūkst vai nav pietiekošas prasmes vides sakārtošanā. ienākumu un izdevumu sabalansēšanā”</t>
  </si>
  <si>
    <t>49. Apmācību tēma “Profesionālās kompetences pilnveide ergonomijā jeb tehnisko palīglīdzekļu izvēlē un izmantošanā sociālās aprūpes procesā institūcijā”</t>
  </si>
  <si>
    <t>50. Apmācību tēma “Saskarsmes prasmju ar senioriem pilnveide institūcijā sociālās aprūpes un sociālās rehabilitācijas procesā. t.sk.. adaptācijas procesa uzlabošanai. paliatīvajā aprūpē u.c.”</t>
  </si>
  <si>
    <t>Kārlis Viša</t>
  </si>
  <si>
    <t>Marsella Sitenkova</t>
  </si>
  <si>
    <t>Aivita Roze</t>
  </si>
  <si>
    <t>Vineta Šplīta</t>
  </si>
  <si>
    <t>Diāna Indzere</t>
  </si>
  <si>
    <t>Individuālā</t>
  </si>
  <si>
    <t>Grupu</t>
  </si>
  <si>
    <t>I ceturksnis</t>
  </si>
  <si>
    <t>II ceturksnis</t>
  </si>
  <si>
    <t>III ceturksnis</t>
  </si>
  <si>
    <t>IV ceturksnis</t>
  </si>
  <si>
    <t>Jā</t>
  </si>
  <si>
    <t>Pakalpojuma sniedzējs</t>
  </si>
  <si>
    <t>Iestādes nosaukums</t>
  </si>
  <si>
    <t>Adrese</t>
  </si>
  <si>
    <t>Reģistrācijas Nr.</t>
  </si>
  <si>
    <t>Konta Nr.</t>
  </si>
  <si>
    <t xml:space="preserve">Banka </t>
  </si>
  <si>
    <t>Bankas kods</t>
  </si>
  <si>
    <t>Vārds, Uzvārds</t>
  </si>
  <si>
    <t>Parakstīšanas datums*</t>
  </si>
  <si>
    <t>Paraksts *</t>
  </si>
  <si>
    <t>Tālrunis</t>
  </si>
  <si>
    <t>Vārds, uzvārds</t>
  </si>
  <si>
    <t>Decembris</t>
  </si>
  <si>
    <t xml:space="preserve">Janvāris </t>
  </si>
  <si>
    <t>Marts</t>
  </si>
  <si>
    <t>Aprīlis</t>
  </si>
  <si>
    <t>Jūnijs</t>
  </si>
  <si>
    <t>Jūlijs</t>
  </si>
  <si>
    <t>Septembris</t>
  </si>
  <si>
    <t>Oktobris</t>
  </si>
  <si>
    <t>Iveta Sietiņsone</t>
  </si>
  <si>
    <t>Anita Ozoliņa</t>
  </si>
  <si>
    <t>Daiga Cīrule</t>
  </si>
  <si>
    <t>Līga Vaivade-Kalnmeiere</t>
  </si>
  <si>
    <t>Iveta Berķe</t>
  </si>
  <si>
    <t>Līga Āboltiņa</t>
  </si>
  <si>
    <t>Dace Dolace</t>
  </si>
  <si>
    <t>Benita Griškeviča</t>
  </si>
  <si>
    <t>Baiba Pumpiņa</t>
  </si>
  <si>
    <t>Aelita Beitika</t>
  </si>
  <si>
    <t>Inta Poudžiunas</t>
  </si>
  <si>
    <t>Aelita Vagale</t>
  </si>
  <si>
    <t>Anna Šteina </t>
  </si>
  <si>
    <t>Arita Featherstone</t>
  </si>
  <si>
    <t>Dzintra Zariņa</t>
  </si>
  <si>
    <t>Edīte Krevica</t>
  </si>
  <si>
    <t>Evija Apine </t>
  </si>
  <si>
    <t>Gunta Jakovela</t>
  </si>
  <si>
    <t>Ieva Antonsone</t>
  </si>
  <si>
    <t>Ieva Rasa</t>
  </si>
  <si>
    <t>Ilona Talente</t>
  </si>
  <si>
    <t>Ilze Dreifelde</t>
  </si>
  <si>
    <t>Indra Majore-Dūšele</t>
  </si>
  <si>
    <t>Inese Paiča</t>
  </si>
  <si>
    <t>Inese Putniece</t>
  </si>
  <si>
    <t>Inese Stankus-Viša </t>
  </si>
  <si>
    <t>Ineta Heinsberga</t>
  </si>
  <si>
    <t>Inga Pāvula</t>
  </si>
  <si>
    <t>Iveta Jermolajeva</t>
  </si>
  <si>
    <t>Ivita Puķīte</t>
  </si>
  <si>
    <t>Jekaterina Jeremejeva</t>
  </si>
  <si>
    <t>Kristaps Circenis</t>
  </si>
  <si>
    <t>Kristīne Mārtinsone</t>
  </si>
  <si>
    <t>Kristīne Vende-Kotova</t>
  </si>
  <si>
    <t>Līga Zvaigzne </t>
  </si>
  <si>
    <t>Mārīte Grīviņa-Krauze</t>
  </si>
  <si>
    <t>Mirdza Paipare</t>
  </si>
  <si>
    <t>Rita Goldmane </t>
  </si>
  <si>
    <t>Sandra Barsineviča </t>
  </si>
  <si>
    <t>Sandra Lāce</t>
  </si>
  <si>
    <t>Sandra Mihailova</t>
  </si>
  <si>
    <t>Simona Orinska</t>
  </si>
  <si>
    <t>Sniedze Sainsa</t>
  </si>
  <si>
    <t>Vija Aleidzāne </t>
  </si>
  <si>
    <t>Vija Muižniece</t>
  </si>
  <si>
    <t>Zane Kronberga</t>
  </si>
  <si>
    <t>Column1</t>
  </si>
  <si>
    <t>Daiga Vanaga</t>
  </si>
  <si>
    <t>Daina Vanaga</t>
  </si>
  <si>
    <t>Evija van der Bēka</t>
  </si>
  <si>
    <t>Ilze Nagle</t>
  </si>
  <si>
    <t>Marika Grūsle</t>
  </si>
  <si>
    <t>Sandis Ratnieks</t>
  </si>
  <si>
    <t>Biedrība "Latvijas Ergoterapeitu Aociācija"</t>
  </si>
  <si>
    <t>Biedrība "Latvijas Pašvaldību mācību centrs"</t>
  </si>
  <si>
    <t>SIA "Profesionālās pilnveides un supervīzijas centrs "AISMA""</t>
  </si>
  <si>
    <t>SIA "Kūrija"</t>
  </si>
  <si>
    <t>SIA "Lira D.V"</t>
  </si>
  <si>
    <t>SIA "Mācību centrs plus"</t>
  </si>
  <si>
    <t>Biedrība “LAIMES KALVE”, interešu izglītības iestāde “Laimes kalve”</t>
  </si>
  <si>
    <t>SIA "Dauseb"</t>
  </si>
  <si>
    <t>Agita Reisa-Nielsen</t>
  </si>
  <si>
    <t>Anete Hofmane</t>
  </si>
  <si>
    <t>Anna Ševčenkova</t>
  </si>
  <si>
    <t>Betija Līduma</t>
  </si>
  <si>
    <t>Daiga Maurere</t>
  </si>
  <si>
    <t>Daiga Vintere</t>
  </si>
  <si>
    <t>Gunta Vītola</t>
  </si>
  <si>
    <t>Ieva Ozola</t>
  </si>
  <si>
    <t>Ilona Madesova</t>
  </si>
  <si>
    <t>Indra Markova</t>
  </si>
  <si>
    <t>Inga Rancāne</t>
  </si>
  <si>
    <t>Inga Remerte</t>
  </si>
  <si>
    <t>Ingrīda Buiķe</t>
  </si>
  <si>
    <t>Inita Stūre-Stūriņa</t>
  </si>
  <si>
    <t>Iveta Ļaudaka</t>
  </si>
  <si>
    <t>Kristīne Maže</t>
  </si>
  <si>
    <t>Laura Miķelsone</t>
  </si>
  <si>
    <t>Liena Dumarane</t>
  </si>
  <si>
    <t>Liene Babure-Šabane</t>
  </si>
  <si>
    <t>Liene Bērziņa</t>
  </si>
  <si>
    <t>Liene Bleidele</t>
  </si>
  <si>
    <t>Līga Sprūde</t>
  </si>
  <si>
    <t>Maija Zakriževska-Belogrudova</t>
  </si>
  <si>
    <t>Sandra Bondare</t>
  </si>
  <si>
    <t>Sandra Rudzīte</t>
  </si>
  <si>
    <t>Sanita Boša</t>
  </si>
  <si>
    <t>Svetlana Ļahova</t>
  </si>
  <si>
    <t>Zane Kalniņa</t>
  </si>
  <si>
    <t>Aivars Krasnogolovs</t>
  </si>
  <si>
    <t>Ance Saulīte</t>
  </si>
  <si>
    <t>Anda Gaitniece-Putāne</t>
  </si>
  <si>
    <t>Andra Grasmane</t>
  </si>
  <si>
    <t>Anita Kampe</t>
  </si>
  <si>
    <t>Anna Angena</t>
  </si>
  <si>
    <t>Dana Kalniņa-Zaķe</t>
  </si>
  <si>
    <t>Dāvids Puriņš</t>
  </si>
  <si>
    <t>Dmitrijs Mihailovs</t>
  </si>
  <si>
    <t>Edgars Plētiens</t>
  </si>
  <si>
    <t>Eleonora Petrova</t>
  </si>
  <si>
    <t>Elīna Gerule</t>
  </si>
  <si>
    <t>Eva Bērziņa-Zommere</t>
  </si>
  <si>
    <t>Gundega Muceniece</t>
  </si>
  <si>
    <t>Inese Avota</t>
  </si>
  <si>
    <t>Inga Auziņa</t>
  </si>
  <si>
    <t>Inga Šadurska</t>
  </si>
  <si>
    <t>Jānis Rotšteins</t>
  </si>
  <si>
    <t>Katrīna Ošleja</t>
  </si>
  <si>
    <t>Lana Švarca</t>
  </si>
  <si>
    <t>Lauma Žubule</t>
  </si>
  <si>
    <t>Lelde Kāpiņa</t>
  </si>
  <si>
    <t>Līga Barone</t>
  </si>
  <si>
    <t>Līga Zelmene-Laizāne</t>
  </si>
  <si>
    <t>Marta Urbāne</t>
  </si>
  <si>
    <t>Nadja Cornelius-Pieplow</t>
  </si>
  <si>
    <t>Renāte Breikša</t>
  </si>
  <si>
    <t>Rūta Bumbiere</t>
  </si>
  <si>
    <t>Sandra Aleksandra Hartmane</t>
  </si>
  <si>
    <t>Sanita Leimane</t>
  </si>
  <si>
    <t>Sigita Ērgle-Dombrovska</t>
  </si>
  <si>
    <t>Svetlana Slabada</t>
  </si>
  <si>
    <t>Vita Reinfelde</t>
  </si>
  <si>
    <t>Zanda Bite</t>
  </si>
  <si>
    <t>Zanda Šmate</t>
  </si>
  <si>
    <t>Zane Karele</t>
  </si>
  <si>
    <t>Augšdaugavas novada pašvaldība</t>
  </si>
  <si>
    <t>Dienvidkurzemes novada pašvaldība</t>
  </si>
  <si>
    <t>Ķekavas novada pašvlaīdība</t>
  </si>
  <si>
    <t>Valmieras novada pašvaldība</t>
  </si>
  <si>
    <t>N.p.k.</t>
  </si>
  <si>
    <t>Biedra statuss</t>
  </si>
  <si>
    <t>Sertifikāta Nr. </t>
  </si>
  <si>
    <t>(S - pirmreizēja sertificēšana;</t>
  </si>
  <si>
    <t>R - resertificēšana)</t>
  </si>
  <si>
    <t>Pirmreizējā izsniegšana</t>
  </si>
  <si>
    <t> Derīgs no</t>
  </si>
  <si>
    <t>Derīgs līdz</t>
  </si>
  <si>
    <t>Telefons</t>
  </si>
  <si>
    <t>E-pasts</t>
  </si>
  <si>
    <t>biedrs</t>
  </si>
  <si>
    <t>-</t>
  </si>
  <si>
    <t>aelitabeitika@inbox.lv</t>
  </si>
  <si>
    <t>R 0001</t>
  </si>
  <si>
    <t>aelita.vagale@gmail.com</t>
  </si>
  <si>
    <t>S 0089</t>
  </si>
  <si>
    <t>agita.reisa.nielsen@gmail.com</t>
  </si>
  <si>
    <t>Agnese Kapče</t>
  </si>
  <si>
    <t>agnese.kapce@inbox.lv</t>
  </si>
  <si>
    <t>Aiga Abožina</t>
  </si>
  <si>
    <t>aiga.abozina@gmail.com</t>
  </si>
  <si>
    <t>Aija Iesalniece</t>
  </si>
  <si>
    <t>S 0134</t>
  </si>
  <si>
    <t>supervizija@aijaiesalniece.com</t>
  </si>
  <si>
    <t>S 0117</t>
  </si>
  <si>
    <t>aivarskrasnogolovs@gmail.com</t>
  </si>
  <si>
    <t>R 0002</t>
  </si>
  <si>
    <t>aivita.roze@gmail.com</t>
  </si>
  <si>
    <t>Aleksandra Baranova</t>
  </si>
  <si>
    <t>aleksandra.baranova777@gmail.com</t>
  </si>
  <si>
    <t>Anastasija Danu-Žubule</t>
  </si>
  <si>
    <t>asociētais biedrs</t>
  </si>
  <si>
    <t>anastasija.danu@gmail.com</t>
  </si>
  <si>
    <t>S 0098</t>
  </si>
  <si>
    <t>saulite.ance@inbox.lv</t>
  </si>
  <si>
    <t>S 0118</t>
  </si>
  <si>
    <t>agp@lu.lv</t>
  </si>
  <si>
    <t>Anda Upmale-Puķīte</t>
  </si>
  <si>
    <t>R 0018</t>
  </si>
  <si>
    <t>Anda.Upmale@rsu.lv</t>
  </si>
  <si>
    <t>S 0102</t>
  </si>
  <si>
    <t>andra4422@inbox.lv</t>
  </si>
  <si>
    <t>Andris Dieviņš</t>
  </si>
  <si>
    <t>andris.crossculture@gmail.com</t>
  </si>
  <si>
    <t>S 0090</t>
  </si>
  <si>
    <t>anetehofmane2@gmail.com</t>
  </si>
  <si>
    <t>Anete Silniece</t>
  </si>
  <si>
    <t>anete.silniece@jurmala.lv</t>
  </si>
  <si>
    <t>S 0101</t>
  </si>
  <si>
    <t>supervizors.a@gmail.com </t>
  </si>
  <si>
    <t>R 0051</t>
  </si>
  <si>
    <t>ozolina.valmiera@gmail.com</t>
  </si>
  <si>
    <t>Anita Pīlēna</t>
  </si>
  <si>
    <t>anita.pilena@inbox.lv  </t>
  </si>
  <si>
    <t>S 0103</t>
  </si>
  <si>
    <t>anna.angena@gmail.com</t>
  </si>
  <si>
    <t>S 0073</t>
  </si>
  <si>
    <t>anna.sevcenkova@gmail.com</t>
  </si>
  <si>
    <t>R 0019</t>
  </si>
  <si>
    <t>steina007@inbox.lv </t>
  </si>
  <si>
    <t>R 0003</t>
  </si>
  <si>
    <t>arita@featherstone.lv</t>
  </si>
  <si>
    <t>S 0067</t>
  </si>
  <si>
    <t>baibapumpina@inbox.lv</t>
  </si>
  <si>
    <t>Baiba Purvlīce</t>
  </si>
  <si>
    <t>baiba.purvlice@gmail.com</t>
  </si>
  <si>
    <t>benita@psihodinamika.lv</t>
  </si>
  <si>
    <t>R 0004</t>
  </si>
  <si>
    <t>betija.liduma@gmail.com</t>
  </si>
  <si>
    <t>Dace Blažēviča</t>
  </si>
  <si>
    <t>dace.blazevica@krize.lv</t>
  </si>
  <si>
    <t>R 0050</t>
  </si>
  <si>
    <t>daugava15@inbox.lv</t>
  </si>
  <si>
    <t>Dace Lāce</t>
  </si>
  <si>
    <t>lacedace@icloud.com</t>
  </si>
  <si>
    <t>Dace Purēna</t>
  </si>
  <si>
    <t>dace.purena@gmail.com</t>
  </si>
  <si>
    <t>Dace Visnola</t>
  </si>
  <si>
    <t>S 0160</t>
  </si>
  <si>
    <t>visnoladace@gmail.com</t>
  </si>
  <si>
    <t>R 0049</t>
  </si>
  <si>
    <t>daiga.ciirule@gmail.com</t>
  </si>
  <si>
    <t>S 0091</t>
  </si>
  <si>
    <t>daiga.maurere@gmail.com</t>
  </si>
  <si>
    <t>S 0070</t>
  </si>
  <si>
    <t>daiga.vanaga@gmail.com</t>
  </si>
  <si>
    <t>S 0085</t>
  </si>
  <si>
    <t>daiga@myhr.lv</t>
  </si>
  <si>
    <t>R 0053</t>
  </si>
  <si>
    <t>daina.vanaga@inbox.lv</t>
  </si>
  <si>
    <t>S 0119</t>
  </si>
  <si>
    <t>dana.kalnina@gmail.com</t>
  </si>
  <si>
    <t>S 0104</t>
  </si>
  <si>
    <t>purins4@inbox.lv</t>
  </si>
  <si>
    <t>R 0022</t>
  </si>
  <si>
    <t>diana.indzere@inbox.lv</t>
  </si>
  <si>
    <t>S 0105</t>
  </si>
  <si>
    <t>supervizor.dmitrijs@gmail.com</t>
  </si>
  <si>
    <t>R 0024</t>
  </si>
  <si>
    <t>dzintra.zarina@gmail.com</t>
  </si>
  <si>
    <t>Edgars Abrams</t>
  </si>
  <si>
    <t>edgars.abrams@gmail.com</t>
  </si>
  <si>
    <t>S 0120</t>
  </si>
  <si>
    <t>edgars.pletiens@gmail.com</t>
  </si>
  <si>
    <t>R 0025</t>
  </si>
  <si>
    <t>edite.krevica@inbox.lv</t>
  </si>
  <si>
    <t>Edmunds Imbovics</t>
  </si>
  <si>
    <t>S 0136</t>
  </si>
  <si>
    <t>edmunds.coach@gmail.com</t>
  </si>
  <si>
    <t>Eduards Krūmiņš</t>
  </si>
  <si>
    <t>S 0155</t>
  </si>
  <si>
    <t>krumins.eduards@gmail.com</t>
  </si>
  <si>
    <t>S 0100</t>
  </si>
  <si>
    <t>ella.petrova@inbox.lv</t>
  </si>
  <si>
    <t>S 0106</t>
  </si>
  <si>
    <t>elina.gerule@gmail.com</t>
  </si>
  <si>
    <t>Elīna Liepiņa</t>
  </si>
  <si>
    <t>elinaliepina@yahoo.com</t>
  </si>
  <si>
    <t>Elīna Pelčere</t>
  </si>
  <si>
    <t>elina@traininglab.lv</t>
  </si>
  <si>
    <t>Elizabete Kvelde-Rustamova</t>
  </si>
  <si>
    <t>elizabete.kvelde@gmail.com</t>
  </si>
  <si>
    <t>S 0121</t>
  </si>
  <si>
    <t>eevvaa@inbox.lv</t>
  </si>
  <si>
    <t>R 0005</t>
  </si>
  <si>
    <t>apine.evija@gmail.com</t>
  </si>
  <si>
    <t>Evija Bišere</t>
  </si>
  <si>
    <t>S 0151</t>
  </si>
  <si>
    <t>evijabisere@gmail.com</t>
  </si>
  <si>
    <t>Evija Nagle</t>
  </si>
  <si>
    <t>S 0158</t>
  </si>
  <si>
    <t>nagle.evija@inbox.lv</t>
  </si>
  <si>
    <t>S 0063</t>
  </si>
  <si>
    <t>van_evija@hotmail.com</t>
  </si>
  <si>
    <t>Gatis Līdums</t>
  </si>
  <si>
    <t>R 0046</t>
  </si>
  <si>
    <t>gatis.lidums@gmail.com</t>
  </si>
  <si>
    <t>Ginta Ratniece</t>
  </si>
  <si>
    <t>ginta.ratniece@apollo.lv</t>
  </si>
  <si>
    <t>Guna Krēgere-Medne</t>
  </si>
  <si>
    <t>guna.kregere@inbox.lv</t>
  </si>
  <si>
    <t>Gundars Riekstiņš</t>
  </si>
  <si>
    <t>griekstins@gmail.com</t>
  </si>
  <si>
    <t>Gundega Filatova</t>
  </si>
  <si>
    <t>gundega.filatova@gmail.com</t>
  </si>
  <si>
    <t>S 0107</t>
  </si>
  <si>
    <t>gundegamuceniece@inbox.lv</t>
  </si>
  <si>
    <t>Gunta Andersone</t>
  </si>
  <si>
    <t>adamsone1@inbox.lv</t>
  </si>
  <si>
    <t>R 0026</t>
  </si>
  <si>
    <t>jakovela@gmail.com</t>
  </si>
  <si>
    <t>S 0074</t>
  </si>
  <si>
    <t>vitola.gunta@gmail.com</t>
  </si>
  <si>
    <t>R 0027</t>
  </si>
  <si>
    <t>ieva.antonsone@gmail.com</t>
  </si>
  <si>
    <t>R 0006</t>
  </si>
  <si>
    <t>ievas.ozolas@gmail.com</t>
  </si>
  <si>
    <t>Ieva Priedniece</t>
  </si>
  <si>
    <t>ieva.priedniece@gmail.com</t>
  </si>
  <si>
    <t>R 0023</t>
  </si>
  <si>
    <t>29664447 </t>
  </si>
  <si>
    <t>ievarasa@inbox.lv</t>
  </si>
  <si>
    <t>Ieva Sīpola</t>
  </si>
  <si>
    <t>ieva.sipola@gmail.com</t>
  </si>
  <si>
    <t>S 0092</t>
  </si>
  <si>
    <t>ilonamadesova@inbox.lv</t>
  </si>
  <si>
    <t>R 0052</t>
  </si>
  <si>
    <t>ilona.talente@gmail.com</t>
  </si>
  <si>
    <t>R 0007</t>
  </si>
  <si>
    <t>ilze.dreifelde@gmail.com</t>
  </si>
  <si>
    <t>S 0072</t>
  </si>
  <si>
    <t>naglex3@inbox.lv</t>
  </si>
  <si>
    <t>Ilze Svarena</t>
  </si>
  <si>
    <t>S 0137</t>
  </si>
  <si>
    <t>svarena.ilze@gmail.com</t>
  </si>
  <si>
    <t>Indra Kovaļova-Gudriņa</t>
  </si>
  <si>
    <t>S 0138</t>
  </si>
  <si>
    <t>ikovaleva.gudrina@gmail.com</t>
  </si>
  <si>
    <t>R 0008</t>
  </si>
  <si>
    <t>indra.majore.d@gmail.com</t>
  </si>
  <si>
    <t>S 0075</t>
  </si>
  <si>
    <t>indra.markova@gmail.com</t>
  </si>
  <si>
    <t>S 0122</t>
  </si>
  <si>
    <t>inesei.avotai@gmail.com</t>
  </si>
  <si>
    <t>Inese Kovaļevska</t>
  </si>
  <si>
    <t>S 0133</t>
  </si>
  <si>
    <t>inese.kovalevska@gmail.com</t>
  </si>
  <si>
    <t>R 0028</t>
  </si>
  <si>
    <t>inesepaica@gmail.com</t>
  </si>
  <si>
    <t>S 0061</t>
  </si>
  <si>
    <t>inese.putniece@psihoterapija.lv</t>
  </si>
  <si>
    <t>R 0009</t>
  </si>
  <si>
    <t>inese.stankusvisa@gmail.com</t>
  </si>
  <si>
    <t>R 0029</t>
  </si>
  <si>
    <t>ineta.heinsberga@inbox.lv  </t>
  </si>
  <si>
    <t>Inga Akmene</t>
  </si>
  <si>
    <t>S 0139</t>
  </si>
  <si>
    <t>inga.akmene@gmail.com</t>
  </si>
  <si>
    <t>S 0109</t>
  </si>
  <si>
    <t>auzinainga@inbox.lv</t>
  </si>
  <si>
    <t>Inga Gradovska</t>
  </si>
  <si>
    <t>inga.gradovska@gmail.com</t>
  </si>
  <si>
    <t>Inga Jurševska</t>
  </si>
  <si>
    <t>S 0152</t>
  </si>
  <si>
    <t>inga.cesis@gmail.com</t>
  </si>
  <si>
    <t>Inga Kartupele</t>
  </si>
  <si>
    <t>29460221 </t>
  </si>
  <si>
    <t>inga@ingasprakse.lv </t>
  </si>
  <si>
    <t>R 0030</t>
  </si>
  <si>
    <t>inga.ingap@gmail.com</t>
  </si>
  <si>
    <t>S 0086</t>
  </si>
  <si>
    <t>inga@cza.lv</t>
  </si>
  <si>
    <t>S 0093</t>
  </si>
  <si>
    <t>iremerte@inbox.lv</t>
  </si>
  <si>
    <t>S 0123</t>
  </si>
  <si>
    <t>shadurska@yahoo.com</t>
  </si>
  <si>
    <t>Inga Zviedre</t>
  </si>
  <si>
    <t>inga-2@inbox.lv</t>
  </si>
  <si>
    <t>S 0094</t>
  </si>
  <si>
    <t>ingrida.buike@gmail.com</t>
  </si>
  <si>
    <t>Inita Babrāne</t>
  </si>
  <si>
    <t>inita.babrane@gmail.com</t>
  </si>
  <si>
    <t>S 0095</t>
  </si>
  <si>
    <t>inita.sture@gmail.com</t>
  </si>
  <si>
    <t>R 0031</t>
  </si>
  <si>
    <t>intapo@inbox.lv</t>
  </si>
  <si>
    <t>iberke@inbox.lv  </t>
  </si>
  <si>
    <t>R 0032</t>
  </si>
  <si>
    <t>iveta.jermolajeva@gmail.com</t>
  </si>
  <si>
    <t>Iveta Krastiņa Paegle</t>
  </si>
  <si>
    <t>S 0154</t>
  </si>
  <si>
    <t>kiveta@inbox.lv</t>
  </si>
  <si>
    <t>S 0076</t>
  </si>
  <si>
    <t>iveta.laudaka@inbox.lv</t>
  </si>
  <si>
    <t>R 0033</t>
  </si>
  <si>
    <t>Iveta.Sietinsone@gmail.com </t>
  </si>
  <si>
    <t>R 0034</t>
  </si>
  <si>
    <t>ivita.pukite@inbox.lv  </t>
  </si>
  <si>
    <t>Jānis Cepurītis</t>
  </si>
  <si>
    <t>j.cepuritis@gmail.com</t>
  </si>
  <si>
    <t>S 0110</t>
  </si>
  <si>
    <t>jarot@inbox.lv</t>
  </si>
  <si>
    <t>R 0017</t>
  </si>
  <si>
    <t>j.jeremejeva@inbox.lv</t>
  </si>
  <si>
    <t>Jeļena Skripka</t>
  </si>
  <si>
    <t>R 0048</t>
  </si>
  <si>
    <t>jelena.skripka@gmail.com</t>
  </si>
  <si>
    <t>R 0010</t>
  </si>
  <si>
    <t>karlis.visa@gmail.com</t>
  </si>
  <si>
    <t>Kaspars Paupe</t>
  </si>
  <si>
    <t>kaspars.paupe@gmail.com</t>
  </si>
  <si>
    <t>S 0126</t>
  </si>
  <si>
    <t>katrina@osleja.lv</t>
  </si>
  <si>
    <t>Krišjānis Freibergs</t>
  </si>
  <si>
    <t>S 0140</t>
  </si>
  <si>
    <t>freibergs.krisjanis@gmail.com</t>
  </si>
  <si>
    <t>R 0035</t>
  </si>
  <si>
    <t> 29120357 </t>
  </si>
  <si>
    <t>Kristaps.Circenis@rsu.lv </t>
  </si>
  <si>
    <t>Kristīne Kalviša</t>
  </si>
  <si>
    <t>S 0150</t>
  </si>
  <si>
    <t>kristine.kalvisa@gmail.com</t>
  </si>
  <si>
    <t>R 0011</t>
  </si>
  <si>
    <t>k.martinsone@gmail.com</t>
  </si>
  <si>
    <t>S 0077</t>
  </si>
  <si>
    <t>kristinemazis@gmail.com</t>
  </si>
  <si>
    <t>R 0036</t>
  </si>
  <si>
    <t>kristine.vende@gmail.com</t>
  </si>
  <si>
    <t>Laila Poriete</t>
  </si>
  <si>
    <t>laila.poriete@gmail.com</t>
  </si>
  <si>
    <t>S 0124</t>
  </si>
  <si>
    <t>lana.svarca2014@gmail.com</t>
  </si>
  <si>
    <t>Lāsma Meija</t>
  </si>
  <si>
    <t>S 0141</t>
  </si>
  <si>
    <t>lasma.meija@gmail.com</t>
  </si>
  <si>
    <t>Lauma Priekule</t>
  </si>
  <si>
    <t>lauma.priekule@gmail.com</t>
  </si>
  <si>
    <t>S 0125</t>
  </si>
  <si>
    <t>lauma.zubule@gmail.com</t>
  </si>
  <si>
    <t>S 0078</t>
  </si>
  <si>
    <t>mikelsonelaura@hotmail.com</t>
  </si>
  <si>
    <t>Laura Millere</t>
  </si>
  <si>
    <t>S 0157</t>
  </si>
  <si>
    <t>laura.millere.supervizija@gmail.com</t>
  </si>
  <si>
    <t>S 0108</t>
  </si>
  <si>
    <t>lelde.kapina@gmail.com</t>
  </si>
  <si>
    <t>Lidija Naumova</t>
  </si>
  <si>
    <t>S 0159</t>
  </si>
  <si>
    <t>lidija.naumova@inbox.lv</t>
  </si>
  <si>
    <t>S 0088</t>
  </si>
  <si>
    <t>liena.dumarane@gmail.com</t>
  </si>
  <si>
    <t>S 0096</t>
  </si>
  <si>
    <t>liene.babure.sabane@gmail.com</t>
  </si>
  <si>
    <t>S 0097</t>
  </si>
  <si>
    <t>lieneberz@inbox.lv</t>
  </si>
  <si>
    <t>S 0084</t>
  </si>
  <si>
    <t>l.bleidele@gmail.com</t>
  </si>
  <si>
    <t>R 0021</t>
  </si>
  <si>
    <t>aboltina_liga@inbox.lv</t>
  </si>
  <si>
    <t>S 0111</t>
  </si>
  <si>
    <t>barone.liga@gmail.com</t>
  </si>
  <si>
    <t>Līga Pauliņa</t>
  </si>
  <si>
    <t>liga.paulina@gmail.com</t>
  </si>
  <si>
    <t>S 0079</t>
  </si>
  <si>
    <t>liga.sprude@inbox.lv</t>
  </si>
  <si>
    <t>Līga Vaite</t>
  </si>
  <si>
    <t>S 0142</t>
  </si>
  <si>
    <t>ligavaite@inbox.lv</t>
  </si>
  <si>
    <t>R 0045</t>
  </si>
  <si>
    <t>liga@psihologaprakse.lv</t>
  </si>
  <si>
    <t>S 0127</t>
  </si>
  <si>
    <t>liga@bjk.lv</t>
  </si>
  <si>
    <t>R 0042</t>
  </si>
  <si>
    <t>26428910 </t>
  </si>
  <si>
    <t>liga_zvaigzne@inbox.lv </t>
  </si>
  <si>
    <t>Lilija Geža</t>
  </si>
  <si>
    <t>S 0135</t>
  </si>
  <si>
    <t>lilija.geza@gmail.com</t>
  </si>
  <si>
    <t>Līna Horoško</t>
  </si>
  <si>
    <t>lina.horosko7@gmail.com</t>
  </si>
  <si>
    <t>Linda Kalniņa</t>
  </si>
  <si>
    <t>S 0143</t>
  </si>
  <si>
    <t>kalnina.linda@yahoo.com</t>
  </si>
  <si>
    <t>R 0012</t>
  </si>
  <si>
    <t>m.zakrizevska@inbox.lv</t>
  </si>
  <si>
    <t>S 0064</t>
  </si>
  <si>
    <t>marikagrusle@inbox.lv</t>
  </si>
  <si>
    <t>R 0037</t>
  </si>
  <si>
    <t>maritegrivina@hotmail.com</t>
  </si>
  <si>
    <t>R 0013</t>
  </si>
  <si>
    <t>marsella@inbox.lv</t>
  </si>
  <si>
    <t>Marta Brakmane</t>
  </si>
  <si>
    <t>S 0144</t>
  </si>
  <si>
    <t>marta.brakmane@gmail.com</t>
  </si>
  <si>
    <t>Marta Lillā</t>
  </si>
  <si>
    <t>S 0162</t>
  </si>
  <si>
    <t>marta@kaupri.lv</t>
  </si>
  <si>
    <t>S 0112</t>
  </si>
  <si>
    <t>urbane.marta@gmail.com</t>
  </si>
  <si>
    <t>R 0014</t>
  </si>
  <si>
    <t>mirdzapaipare@gmail.com</t>
  </si>
  <si>
    <t>Modris Mežsēts</t>
  </si>
  <si>
    <t>modris.mezsets@gmail.com</t>
  </si>
  <si>
    <t>S 0128</t>
  </si>
  <si>
    <t>cornenad@gmail.com</t>
  </si>
  <si>
    <t>Natālija Dieviņa</t>
  </si>
  <si>
    <t>R 0047</t>
  </si>
  <si>
    <t>natalija@ambertraining.lv</t>
  </si>
  <si>
    <t>Natalja Roze</t>
  </si>
  <si>
    <t>S 0145</t>
  </si>
  <si>
    <t>natalja.roze@gmail.com</t>
  </si>
  <si>
    <t>Nataļja Zaiceva</t>
  </si>
  <si>
    <t>emoveseliba@inbox.lv</t>
  </si>
  <si>
    <t>Nikola Dzina</t>
  </si>
  <si>
    <t>nikoladzina@gmail.com</t>
  </si>
  <si>
    <t>Olga Blauzde</t>
  </si>
  <si>
    <t>olga.blauzde@gmail.com</t>
  </si>
  <si>
    <t>Pēteris Krasņikovs</t>
  </si>
  <si>
    <t>S 0153</t>
  </si>
  <si>
    <t>peteris.krasnikovs@gmail.com</t>
  </si>
  <si>
    <t>S 0099</t>
  </si>
  <si>
    <t>renate.breiksa@gmail.com</t>
  </si>
  <si>
    <t>Renāte Linuža</t>
  </si>
  <si>
    <t>renatelinuza@gmail.com</t>
  </si>
  <si>
    <t>R 0038</t>
  </si>
  <si>
    <t>rita.goldmane@inbox.lv </t>
  </si>
  <si>
    <t>Rita Kaže-Zumberga</t>
  </si>
  <si>
    <t>S 0161</t>
  </si>
  <si>
    <t>rita.zumberga@gmail.com</t>
  </si>
  <si>
    <t>Rita Pušņakova</t>
  </si>
  <si>
    <t>S 0149</t>
  </si>
  <si>
    <t>rita.pusnakova@gmail.com</t>
  </si>
  <si>
    <t>S 0129</t>
  </si>
  <si>
    <t>ruta.bumbiere@gmail.com</t>
  </si>
  <si>
    <t>S 0065</t>
  </si>
  <si>
    <t>sandis.ratnieks@gmail.com</t>
  </si>
  <si>
    <t>R 0020</t>
  </si>
  <si>
    <t>29284543 </t>
  </si>
  <si>
    <t>s.hartmane@gmail.com</t>
  </si>
  <si>
    <t>R 0039</t>
  </si>
  <si>
    <t>sandra29@inbox.lv </t>
  </si>
  <si>
    <t>S 0080</t>
  </si>
  <si>
    <t>bondare.sandra@gmail.com</t>
  </si>
  <si>
    <t>R 0015</t>
  </si>
  <si>
    <t>sandra.lace@innerwings.lv</t>
  </si>
  <si>
    <t>R 0016</t>
  </si>
  <si>
    <t>Sandra.j@inbox.lv</t>
  </si>
  <si>
    <t>S 0081</t>
  </si>
  <si>
    <t>sandra.rudzite27@gmail.com</t>
  </si>
  <si>
    <t>Sanita Bilzena</t>
  </si>
  <si>
    <t>S 0146</t>
  </si>
  <si>
    <t>sanita.bilzena@elektrum.lv</t>
  </si>
  <si>
    <t>S 0082</t>
  </si>
  <si>
    <t>sanita.bosa@gmail.com</t>
  </si>
  <si>
    <t>S 0113</t>
  </si>
  <si>
    <t>leimanesanita@gmail.com</t>
  </si>
  <si>
    <t>S 0114</t>
  </si>
  <si>
    <t>sigita.dombrovska@gmail.com</t>
  </si>
  <si>
    <t>R 0040</t>
  </si>
  <si>
    <t>simona.orinska@gmail.com</t>
  </si>
  <si>
    <t>Sintija Gardena</t>
  </si>
  <si>
    <t>sintija.gerdena@inbox.lv</t>
  </si>
  <si>
    <t>S 0059</t>
  </si>
  <si>
    <t>sniedzesainsa@gmail.com</t>
  </si>
  <si>
    <t>S 0083</t>
  </si>
  <si>
    <t>gaisma.svetlana@gmail.com</t>
  </si>
  <si>
    <t>S 0115</t>
  </si>
  <si>
    <t>sslabada888@gmail.com</t>
  </si>
  <si>
    <t>Uva Segliņa</t>
  </si>
  <si>
    <t>S 0147</t>
  </si>
  <si>
    <t>uva.seglina@inbox.lv</t>
  </si>
  <si>
    <t>Valda Indriksone</t>
  </si>
  <si>
    <t>valda.indriksone@gmail.com</t>
  </si>
  <si>
    <t>R 0044</t>
  </si>
  <si>
    <t>vija.aleidzane@gmail.com </t>
  </si>
  <si>
    <t>R 0043</t>
  </si>
  <si>
    <t>vija.muizniece@luxdata.lv  </t>
  </si>
  <si>
    <t>Viktorija Mihaļčuka</t>
  </si>
  <si>
    <t>S 0156</t>
  </si>
  <si>
    <t>vikamix@gmail.com</t>
  </si>
  <si>
    <t>S 0066</t>
  </si>
  <si>
    <t>vineta_splita@inbox.lv</t>
  </si>
  <si>
    <t>S 0116</t>
  </si>
  <si>
    <t>vitarei@hotmail.com</t>
  </si>
  <si>
    <t>Vita Valdmane</t>
  </si>
  <si>
    <t>S 0148</t>
  </si>
  <si>
    <t>valdmane.vita@gmail.com</t>
  </si>
  <si>
    <t>S 0130</t>
  </si>
  <si>
    <t>zandabite@gmail.com</t>
  </si>
  <si>
    <t>Zanda Lauva</t>
  </si>
  <si>
    <t>zanda.lauva@gmail.com  </t>
  </si>
  <si>
    <t>S 0131</t>
  </si>
  <si>
    <t>zanda.smate@inbox.lv</t>
  </si>
  <si>
    <t>Zane Imūne</t>
  </si>
  <si>
    <t>zane_i@inbox.lv</t>
  </si>
  <si>
    <t>S 0087</t>
  </si>
  <si>
    <t>zane.kalnina1@gmail.com</t>
  </si>
  <si>
    <t>S 0132</t>
  </si>
  <si>
    <t>kzane123@gmail.com</t>
  </si>
  <si>
    <t>R 0041</t>
  </si>
  <si>
    <t>zanesil@inbox.lv</t>
  </si>
  <si>
    <t>Kopā EUR</t>
  </si>
  <si>
    <t>Pašvaldības nosaukums:</t>
  </si>
  <si>
    <t>Pārskata periods:</t>
  </si>
  <si>
    <t>PĀRSKATA SAGATAVOTĀJS</t>
  </si>
  <si>
    <t>Amats</t>
  </si>
  <si>
    <t>Sesiju skaits</t>
  </si>
  <si>
    <t>Līgums Nr.</t>
  </si>
  <si>
    <t>Līguma darbības laiks</t>
  </si>
  <si>
    <t>Individuālās sesijas likme</t>
  </si>
  <si>
    <t>Grupas sesijas likme</t>
  </si>
  <si>
    <t>PĀRSKATS PAR SUPERVĪZIJU PAKALPOJUMIEM KOMPENSĀCIJAI</t>
  </si>
  <si>
    <t>Supervīziju KOMPENSĀCIJAS SAŅĒMĒJA REKVIZĪTI</t>
  </si>
  <si>
    <t>Pārskata gads:</t>
  </si>
  <si>
    <t>PĀRSKATA PARAKSTĪTĀJS</t>
  </si>
  <si>
    <t>Pārskats tiek ieniegts elektroniski un parakstīts ar drošu elektronisko parakstu</t>
  </si>
  <si>
    <t>Daugavpils valstspilsētas pašvaldība</t>
  </si>
  <si>
    <t>Jelgavas valstspilsētas pašvaldība</t>
  </si>
  <si>
    <t>Jūrmalas valstspilsētas pašvaldība</t>
  </si>
  <si>
    <t>Liepājas valstspilsētas pašvaldība</t>
  </si>
  <si>
    <t>Rēzeknes valstspilsētas pašvaldība</t>
  </si>
  <si>
    <t>Rīgas valstspilsētas pašvaldība</t>
  </si>
  <si>
    <t>Ventspils valstspilsētas pašvaldība</t>
  </si>
  <si>
    <t>Ķekavas novada pašvaldība</t>
  </si>
  <si>
    <t>* Aizpilda, ja pārskats tiek iesniegts papīra formā un netiek parakstīts ar drošu elektronisko parakstu</t>
  </si>
  <si>
    <t>Pārskats par supervīziju pakalpojumiem kompensācijai jāiesniedz par katru ceturksni līdz šādiem datumiem: 20.04., 20.07., 20.10., 20.01.</t>
  </si>
  <si>
    <t>Informācija par NOSLĒGTAJIEM LĪGUMIEM par supervīzijas pakalpojuma sniegšanu</t>
  </si>
  <si>
    <t>LĪGUMĀ NOTEIKTĀ</t>
  </si>
  <si>
    <t>*Grupas, komandas un organizācijas supervīzija</t>
  </si>
  <si>
    <t>Jelgavas valstspilsētas pašvladība</t>
  </si>
  <si>
    <t>komandas</t>
  </si>
  <si>
    <t>orgaznizācicijas</t>
  </si>
  <si>
    <t>SOCIĀLĀ DARBA SPECIĀLISTI, kuri saņēmuši supervīzijas pakalpojumus</t>
  </si>
  <si>
    <r>
      <t xml:space="preserve">Līguma noslēgšanas datums 
</t>
    </r>
    <r>
      <rPr>
        <sz val="10"/>
        <rFont val="Calibri"/>
        <family val="2"/>
        <charset val="186"/>
        <scheme val="minor"/>
      </rPr>
      <t>(dd/mm/gg)</t>
    </r>
  </si>
  <si>
    <r>
      <rPr>
        <b/>
        <sz val="10"/>
        <rFont val="Calibri"/>
        <family val="2"/>
        <charset val="186"/>
        <scheme val="minor"/>
      </rPr>
      <t>no</t>
    </r>
    <r>
      <rPr>
        <sz val="10"/>
        <rFont val="Calibri"/>
        <family val="2"/>
        <charset val="186"/>
        <scheme val="minor"/>
      </rPr>
      <t xml:space="preserve"> 
(dd/mm/gg)</t>
    </r>
  </si>
  <si>
    <r>
      <rPr>
        <b/>
        <sz val="10"/>
        <rFont val="Calibri"/>
        <family val="2"/>
        <charset val="186"/>
        <scheme val="minor"/>
      </rPr>
      <t>līdz</t>
    </r>
    <r>
      <rPr>
        <sz val="10"/>
        <rFont val="Calibri"/>
        <family val="2"/>
        <charset val="186"/>
        <scheme val="minor"/>
      </rPr>
      <t xml:space="preserve"> 
(dd/mm/gg)</t>
    </r>
  </si>
  <si>
    <t>Sertifikāta nr.</t>
  </si>
  <si>
    <r>
      <t xml:space="preserve">Serifikāts līdz
</t>
    </r>
    <r>
      <rPr>
        <sz val="10"/>
        <rFont val="Calibri"/>
        <family val="2"/>
        <charset val="186"/>
        <scheme val="minor"/>
      </rPr>
      <t>(dd/mm/gg)</t>
    </r>
  </si>
  <si>
    <r>
      <t xml:space="preserve">Sertifikāts no
</t>
    </r>
    <r>
      <rPr>
        <sz val="10"/>
        <rFont val="Calibri"/>
        <family val="2"/>
        <charset val="186"/>
        <scheme val="minor"/>
      </rPr>
      <t>(dd/mm/gg)</t>
    </r>
  </si>
  <si>
    <t>SUPERVĪZORS</t>
  </si>
  <si>
    <t>uzvārds</t>
  </si>
  <si>
    <t>vārds</t>
  </si>
  <si>
    <t>Sociālais darbinieks</t>
  </si>
  <si>
    <t>Sociālais aprūpētājs</t>
  </si>
  <si>
    <t>Sociālais rehabilitētājs</t>
  </si>
  <si>
    <t>Sociālās palīdzības organizators</t>
  </si>
  <si>
    <t>Sociālais audzinātājs</t>
  </si>
  <si>
    <t>Sociālais pedagogs</t>
  </si>
  <si>
    <t>Ģimenes asistents</t>
  </si>
  <si>
    <t>Klientu apkalpošanas speciālists</t>
  </si>
  <si>
    <t>Piezīmes</t>
  </si>
  <si>
    <t>Atbilstība</t>
  </si>
  <si>
    <t>1. Sociālais darbinieks darbam ar ģimenēm un bērniem</t>
  </si>
  <si>
    <t>2. Sociālais darbinieks darbam ar veciem cilvēkiem</t>
  </si>
  <si>
    <t xml:space="preserve">3. Kopienas sociālais darbinieks </t>
  </si>
  <si>
    <t>4. Sociālais darbinieks darbam ar bezpajumtniekiem</t>
  </si>
  <si>
    <t>5. Sociālais darbinieks darbam ar personām ar atkarības problēmām</t>
  </si>
  <si>
    <t>6. Sociālais darbinieks darbam ar personām ar funkcionāliem traucējumiem</t>
  </si>
  <si>
    <t>7. Sociālais darbinieks darbam ar vardarbībā cietušām personām</t>
  </si>
  <si>
    <t>8. Sociālais darbinieks darbam ar personu grupām</t>
  </si>
  <si>
    <t>9. Sociālais darbinieks darbam ar personām brīvības atņemšanas iestādēs un personām, kuras atbrīvotas no šīm iestādēm</t>
  </si>
  <si>
    <t>10. Karitatīvais sociālais darbinieks</t>
  </si>
  <si>
    <t>11. Sociālais darbinieks (bez specializācijas)</t>
  </si>
  <si>
    <t>12. Sociālais darbinieks (cita specializācija)</t>
  </si>
  <si>
    <t>13. Vecākais sociālais darbinieks</t>
  </si>
  <si>
    <t>Sociālā dienesta vadītājs, vadītāja vietnieks</t>
  </si>
  <si>
    <t>Struktūrvienības, nodaļas vadītājs, vietnieks</t>
  </si>
  <si>
    <t>APLIECINU, ka maksājumi par supervīzijas pakalpojumiem pārskatā iekļautiem darbiniekiem ir veikti 100% apmērā (nodrošināta priekšfinansēšana)</t>
  </si>
  <si>
    <r>
      <rPr>
        <b/>
        <sz val="10"/>
        <color rgb="FFFF0000"/>
        <rFont val="Calibri"/>
        <family val="2"/>
        <charset val="186"/>
        <scheme val="minor"/>
      </rPr>
      <t>INDIVIDUĀLĀS</t>
    </r>
    <r>
      <rPr>
        <b/>
        <sz val="10"/>
        <rFont val="Calibri"/>
        <family val="2"/>
        <charset val="186"/>
        <scheme val="minor"/>
      </rPr>
      <t xml:space="preserve"> supervīzijas
</t>
    </r>
    <r>
      <rPr>
        <b/>
        <sz val="10"/>
        <color rgb="FFFF0000"/>
        <rFont val="Calibri"/>
        <family val="2"/>
        <charset val="186"/>
        <scheme val="minor"/>
      </rPr>
      <t>STUNDAS</t>
    </r>
    <r>
      <rPr>
        <b/>
        <sz val="10"/>
        <rFont val="Calibri"/>
        <family val="2"/>
        <charset val="186"/>
        <scheme val="minor"/>
      </rPr>
      <t xml:space="preserve"> LIKME</t>
    </r>
  </si>
  <si>
    <r>
      <rPr>
        <b/>
        <sz val="10"/>
        <color rgb="FFFF0000"/>
        <rFont val="Calibri"/>
        <family val="2"/>
        <charset val="186"/>
        <scheme val="minor"/>
      </rPr>
      <t>GRUPAS</t>
    </r>
    <r>
      <rPr>
        <b/>
        <sz val="10"/>
        <color rgb="FF000000"/>
        <rFont val="Calibri"/>
        <family val="2"/>
        <charset val="186"/>
        <scheme val="minor"/>
      </rPr>
      <t xml:space="preserve">* supervīzijas
</t>
    </r>
    <r>
      <rPr>
        <b/>
        <sz val="10"/>
        <color rgb="FFFF0000"/>
        <rFont val="Calibri"/>
        <family val="2"/>
        <charset val="186"/>
        <scheme val="minor"/>
      </rPr>
      <t>STUNDAS LIKME</t>
    </r>
  </si>
  <si>
    <t>Kompensējamā summa</t>
  </si>
  <si>
    <r>
      <rPr>
        <b/>
        <sz val="9"/>
        <color rgb="FF002060"/>
        <rFont val="Calibri"/>
        <family val="2"/>
        <charset val="186"/>
        <scheme val="minor"/>
      </rPr>
      <t>Formula</t>
    </r>
    <r>
      <rPr>
        <sz val="9"/>
        <color rgb="FF002060"/>
        <rFont val="Calibri"/>
        <family val="2"/>
        <charset val="186"/>
        <scheme val="minor"/>
      </rPr>
      <t>: summa automātiski tiks paņemta no 2.lapas "2.Sociālā darba speciālisti"</t>
    </r>
  </si>
  <si>
    <t>DATU KONTROLES LAUKI - NAV JĀPILDA
FORMULAS</t>
  </si>
  <si>
    <t>piemēram:
- mainījies darbinieka vārds, uzvārds vai citi dati
- supervizora vārds attiecībā pret konkrēto darbinieku
- cita noderīga informācija</t>
  </si>
  <si>
    <r>
      <t xml:space="preserve">PIEZĪMES
</t>
    </r>
    <r>
      <rPr>
        <sz val="10"/>
        <rFont val="Calibri"/>
        <family val="2"/>
        <charset val="186"/>
        <scheme val="minor"/>
      </rPr>
      <t>Lauks datu precizēšanai, papildinformācija</t>
    </r>
  </si>
  <si>
    <r>
      <t xml:space="preserve">sesijas likme, </t>
    </r>
    <r>
      <rPr>
        <sz val="10"/>
        <rFont val="Calibri"/>
        <family val="2"/>
        <charset val="186"/>
        <scheme val="minor"/>
      </rPr>
      <t>eur (ar PVN*)</t>
    </r>
  </si>
  <si>
    <t>*ja nav PVN maksātājs, tad līgumā norādītā summa bez PVN</t>
  </si>
  <si>
    <r>
      <t xml:space="preserve">GRUPAS* supervīzijas
</t>
    </r>
    <r>
      <rPr>
        <b/>
        <sz val="11"/>
        <color rgb="FFFF0000"/>
        <rFont val="Calibri"/>
        <family val="2"/>
        <charset val="186"/>
        <scheme val="minor"/>
      </rPr>
      <t>Stundas likme</t>
    </r>
    <r>
      <rPr>
        <b/>
        <sz val="11"/>
        <rFont val="Calibri"/>
        <family val="2"/>
        <charset val="186"/>
        <scheme val="minor"/>
      </rPr>
      <t xml:space="preserve">
01.10.2023.-31.12.2023.</t>
    </r>
  </si>
  <si>
    <r>
      <rPr>
        <b/>
        <sz val="11"/>
        <color rgb="FFFF0000"/>
        <rFont val="Calibri"/>
        <family val="2"/>
        <charset val="186"/>
        <scheme val="minor"/>
      </rPr>
      <t>GRUPAS</t>
    </r>
    <r>
      <rPr>
        <b/>
        <sz val="11"/>
        <color rgb="FF000000"/>
        <rFont val="Calibri"/>
        <family val="2"/>
        <charset val="186"/>
        <scheme val="minor"/>
      </rPr>
      <t xml:space="preserve">* supervīzijas
</t>
    </r>
    <r>
      <rPr>
        <b/>
        <sz val="11"/>
        <color rgb="FFFF0000"/>
        <rFont val="Calibri"/>
        <family val="2"/>
        <charset val="186"/>
        <scheme val="minor"/>
      </rPr>
      <t>Stundas likme</t>
    </r>
  </si>
  <si>
    <r>
      <rPr>
        <sz val="10"/>
        <rFont val="Calibri"/>
        <family val="2"/>
        <charset val="186"/>
        <scheme val="minor"/>
      </rPr>
      <t>vienība</t>
    </r>
    <r>
      <rPr>
        <b/>
        <sz val="10"/>
        <rFont val="Calibri"/>
        <family val="2"/>
        <charset val="186"/>
        <scheme val="minor"/>
      </rPr>
      <t xml:space="preserve"> stunda</t>
    </r>
  </si>
  <si>
    <r>
      <rPr>
        <sz val="11"/>
        <color theme="1"/>
        <rFont val="Calibri"/>
        <family val="2"/>
        <charset val="186"/>
        <scheme val="minor"/>
      </rPr>
      <t>vienība</t>
    </r>
    <r>
      <rPr>
        <b/>
        <sz val="11"/>
        <color theme="1"/>
        <rFont val="Calibri"/>
        <family val="2"/>
        <charset val="186"/>
        <scheme val="minor"/>
      </rPr>
      <t xml:space="preserve">
stundas</t>
    </r>
  </si>
  <si>
    <r>
      <rPr>
        <sz val="11"/>
        <rFont val="Calibri"/>
        <family val="2"/>
        <charset val="186"/>
        <scheme val="minor"/>
      </rPr>
      <t xml:space="preserve">vienība </t>
    </r>
    <r>
      <rPr>
        <b/>
        <sz val="11"/>
        <rFont val="Calibri"/>
        <family val="2"/>
        <charset val="186"/>
        <scheme val="minor"/>
      </rPr>
      <t xml:space="preserve">
stundas</t>
    </r>
  </si>
  <si>
    <t>Vārds</t>
  </si>
  <si>
    <t>Uzvārds</t>
  </si>
  <si>
    <t>SKAIDROJUMI par pārskata sadaļas "2.Sociālā darba speciālisti" aizpildīšanu</t>
  </si>
  <si>
    <t>1. Lūgums nemainīt, nedzēst, nepapildināt pārskata formu, jo tajā iestrādātas formulas.</t>
  </si>
  <si>
    <t>Speciālists sociālās palīdzības jomā</t>
  </si>
  <si>
    <t xml:space="preserve">Supervīzijas sesiju skaits iepriekšējā periodā KOPĀ </t>
  </si>
  <si>
    <t>Kompensācija
Kopā EUR</t>
  </si>
  <si>
    <t>Pieprasījums iesniegts atkārtoti:</t>
  </si>
  <si>
    <r>
      <t xml:space="preserve">2. Kolonna Nr.5 "Darba līgums ar pašvaldību/pašvaldības iestādi"
</t>
    </r>
    <r>
      <rPr>
        <sz val="11"/>
        <rFont val="Calibri"/>
        <family val="2"/>
        <charset val="186"/>
        <scheme val="minor"/>
      </rPr>
      <t>Jānorāda attiecībā pret katru personu par attiecīgo pārskata ceturksni vai ir noslēgts darba līgums, izvēloties no klasifikatora atbilžu variantus "Jā" vai "Nē".</t>
    </r>
    <r>
      <rPr>
        <b/>
        <sz val="11"/>
        <rFont val="Calibri"/>
        <family val="2"/>
        <charset val="186"/>
        <scheme val="minor"/>
      </rPr>
      <t xml:space="preserve">
Gadījumā, ja iesniedzot pārskatu par nākamo ceturksni darbiniekam ir izbeigts darba līgums, tad pārskatā netiek mainīti iepriekš norādītie dati, bet izmaiņas par darba līgumu ir jānorāda kolonnā Nr.23 "Piezīmes".</t>
    </r>
  </si>
  <si>
    <r>
      <rPr>
        <b/>
        <sz val="11"/>
        <rFont val="Calibri"/>
        <family val="2"/>
        <charset val="186"/>
        <scheme val="minor"/>
      </rPr>
      <t xml:space="preserve">3. Kolonna Nr.7 "Amats" </t>
    </r>
    <r>
      <rPr>
        <sz val="11"/>
        <rFont val="Calibri"/>
        <family val="2"/>
        <charset val="186"/>
        <scheme val="minor"/>
      </rPr>
      <t xml:space="preserve">
Lai datus varētu vieglāk analizēt, izveidota izvēlne ar amatu 11 izvēlnēm un viena no tām ir Sociālais darbinieks.
</t>
    </r>
    <r>
      <rPr>
        <b/>
        <sz val="11"/>
        <rFont val="Calibri"/>
        <family val="2"/>
        <charset val="186"/>
        <scheme val="minor"/>
      </rPr>
      <t>Sociālais darbinieks šī pārskata izpratnē atbilst šādiem amatiem:</t>
    </r>
  </si>
  <si>
    <r>
      <rPr>
        <b/>
        <sz val="11"/>
        <rFont val="Calibri"/>
        <family val="2"/>
        <charset val="186"/>
        <scheme val="minor"/>
      </rPr>
      <t>4. Kolonnas Nr.13 lauki aizpildās automātiski.</t>
    </r>
    <r>
      <rPr>
        <sz val="11"/>
        <rFont val="Calibri"/>
        <family val="2"/>
        <charset val="186"/>
        <scheme val="minor"/>
      </rPr>
      <t xml:space="preserve">
Ievadot datus kolonnas Nr.14 laukos - individuālās supervīzijas sesiju skaits un kolonnas Nr.17 laukos grupas supervīzijas sesiju skaits, kolonnas Nr.13 lauki automātiski aizpildās ar attiecīgā ceturkšņa kopējo sesiju skaitu.</t>
    </r>
  </si>
  <si>
    <r>
      <rPr>
        <b/>
        <sz val="11"/>
        <rFont val="Calibri"/>
        <family val="2"/>
        <charset val="186"/>
        <scheme val="minor"/>
      </rPr>
      <t>5. Kolonnās Nr.15 un Nr.18 supervīziju sesiju LIKME norādīta par 1 stundu, paredzot:</t>
    </r>
    <r>
      <rPr>
        <sz val="11"/>
        <rFont val="Calibri"/>
        <family val="2"/>
        <charset val="186"/>
        <scheme val="minor"/>
      </rPr>
      <t xml:space="preserve">
-</t>
    </r>
    <r>
      <rPr>
        <b/>
        <sz val="11"/>
        <rFont val="Calibri"/>
        <family val="2"/>
        <charset val="186"/>
        <scheme val="minor"/>
      </rPr>
      <t xml:space="preserve"> individuālās sesijas ilgumu - 1 stunda</t>
    </r>
    <r>
      <rPr>
        <sz val="11"/>
        <rFont val="Calibri"/>
        <family val="2"/>
        <charset val="186"/>
        <scheme val="minor"/>
      </rPr>
      <t xml:space="preserve">
Kolonnā Nr.15 "vienība stunda" jānorāda vienas sesijas laiks stundās (izvēlnes lodziņš individuālajā no 0 līdz 1)
- Kolonnā Nr. 18 "vienība stundas"</t>
    </r>
    <r>
      <rPr>
        <b/>
        <sz val="11"/>
        <rFont val="Calibri"/>
        <family val="2"/>
        <charset val="186"/>
        <scheme val="minor"/>
      </rPr>
      <t xml:space="preserve"> grupas</t>
    </r>
    <r>
      <rPr>
        <sz val="11"/>
        <rFont val="Calibri"/>
        <family val="2"/>
        <charset val="186"/>
        <scheme val="minor"/>
      </rPr>
      <t xml:space="preserve"> (komandas, organizācijas)</t>
    </r>
    <r>
      <rPr>
        <b/>
        <sz val="11"/>
        <rFont val="Calibri"/>
        <family val="2"/>
        <charset val="186"/>
        <scheme val="minor"/>
      </rPr>
      <t xml:space="preserve"> sesijas ilgumu -</t>
    </r>
    <r>
      <rPr>
        <sz val="11"/>
        <rFont val="Calibri"/>
        <family val="2"/>
        <charset val="186"/>
        <scheme val="minor"/>
      </rPr>
      <t xml:space="preserve"> 3 stundas ar iespēju norādīt mazāku stundu skaitu, ja grupas sesija bijusi īsāku laiku (izvēlnes lodziņš grupu sesijai no 0 līdz 3). 
Tabulā ievietotā formula automātiski sesiju skaitu sareizinās ar stundu skaitu un kompensācijas apmēru 70%, rezultātā iegūstot kompensējamās summas apmēru.</t>
    </r>
  </si>
  <si>
    <r>
      <rPr>
        <b/>
        <sz val="11"/>
        <rFont val="Calibri"/>
        <family val="2"/>
        <charset val="186"/>
        <scheme val="minor"/>
      </rPr>
      <t xml:space="preserve">8. Kolonnā Nr.23 "Piezīmes" nav obligāti aizpildāms lauks. </t>
    </r>
    <r>
      <rPr>
        <sz val="11"/>
        <rFont val="Calibri"/>
        <family val="2"/>
        <charset val="186"/>
        <scheme val="minor"/>
      </rPr>
      <t xml:space="preserve">
Šis lauks ir paredzēts datu precizēšanai, piemēram:
- mainījies darbinieka vārds, uzvārds vai citi dati pret iepriekšējiem pārskatiem
- vēlme norādīt supervizoru attiecībā uz konkrēto darbinieku
- cita noderīga informācija</t>
    </r>
  </si>
  <si>
    <t>Eiropas Savienības kohēzijas politikas programmas 2021. – 2027. gadam Eiropas Sociālā fonda Plus 4.3.5.4. pasākuma 
projekts “Profesionāla un mūsdienīga sociālā darba attīstība”, Nr.4.3.5.4/1/24/I/001</t>
  </si>
  <si>
    <r>
      <rPr>
        <sz val="10"/>
        <rFont val="Calibri"/>
        <family val="2"/>
        <charset val="186"/>
        <scheme val="minor"/>
      </rPr>
      <t xml:space="preserve">vienība
</t>
    </r>
    <r>
      <rPr>
        <b/>
        <sz val="10"/>
        <rFont val="Calibri"/>
        <family val="2"/>
        <charset val="186"/>
        <scheme val="minor"/>
      </rPr>
      <t>stundas</t>
    </r>
  </si>
  <si>
    <t>31.03.2026</t>
  </si>
  <si>
    <t>Supervīzijas sesiju skaits 1.ceturksnis 01.01.2026.-31.03.2026.</t>
  </si>
  <si>
    <t xml:space="preserve">Supervīzijas sesiju skaits 2.ceturksnis 01.04.2026.-30.06.2026. </t>
  </si>
  <si>
    <t>Supervīzijas sesiju skaits 3.ceturksnis 01.07.2026.-30.09.2026.</t>
  </si>
  <si>
    <t>13 kolonnas lauka summa nevar būt lielāka par 10</t>
  </si>
  <si>
    <r>
      <rPr>
        <b/>
        <sz val="11"/>
        <rFont val="Calibri"/>
        <family val="2"/>
        <charset val="186"/>
        <scheme val="minor"/>
      </rPr>
      <t>6. Grupas, komandas un organizācijas supervīzijām</t>
    </r>
    <r>
      <rPr>
        <sz val="11"/>
        <rFont val="Calibri"/>
        <family val="2"/>
        <charset val="186"/>
        <scheme val="minor"/>
      </rPr>
      <t xml:space="preserve"> ir noteikta vienāda stundas likme (EUR 9.04) un sesijas ilgums līdz 3 stundām, tādēļ sesiju skaits pārskatā jāieraksta kolonnā “grupas* supervīzijas”. 
</t>
    </r>
    <r>
      <rPr>
        <b/>
        <sz val="11"/>
        <rFont val="Calibri"/>
        <family val="2"/>
        <charset val="186"/>
        <scheme val="minor"/>
      </rPr>
      <t>Kā papildu informāciju datiem, lūgums norādīt tikai sesiju skaitu kolonnās Nr.20, 21, ja notikušas komandas un/vai organizācijas supervīzijas.</t>
    </r>
  </si>
  <si>
    <t xml:space="preserve">01.01.2026. - 31.03.2026. </t>
  </si>
  <si>
    <r>
      <rPr>
        <b/>
        <sz val="10"/>
        <rFont val="Calibri"/>
        <family val="2"/>
        <charset val="186"/>
        <scheme val="minor"/>
      </rPr>
      <t>Darba līgums</t>
    </r>
    <r>
      <rPr>
        <sz val="10"/>
        <rFont val="Calibri"/>
        <family val="2"/>
        <charset val="186"/>
        <scheme val="minor"/>
      </rPr>
      <t xml:space="preserve"> 
ar pašvaldību/
pašvaldības iestādi</t>
    </r>
  </si>
  <si>
    <t>Nr. p.k.</t>
  </si>
  <si>
    <t>Nr.
p.k.</t>
  </si>
  <si>
    <r>
      <rPr>
        <b/>
        <sz val="11"/>
        <rFont val="Calibri"/>
        <family val="2"/>
        <charset val="186"/>
        <scheme val="minor"/>
      </rPr>
      <t xml:space="preserve">7. Datu kontroles lauks kolonnā Nr.22 </t>
    </r>
    <r>
      <rPr>
        <sz val="11"/>
        <rFont val="Calibri"/>
        <family val="2"/>
        <charset val="186"/>
        <scheme val="minor"/>
      </rPr>
      <t xml:space="preserve">
- Ja datu ievades gadījumā kolonnā Nr.13 laukos kopīgais sesiju skaits attiecībā uz dalībnieku tiks norādīts lielāks par 10, tad kolonnas Nr.22 laukā tiks identificēta "Kļūda Nr.13 kolonnā".</t>
    </r>
  </si>
  <si>
    <t xml:space="preserve">Kompensējamā summa: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</si>
</sst>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EUR]\ #,##0.00"/>
    <numFmt numFmtId="165" formatCode="&quot;€&quot;\ #,##0.00"/>
    <numFmt numFmtId="166" formatCode="[$-F400]h:mm:ss\ AM/PM"/>
  </numFmts>
  <fonts count="38" x14ac:knownFonts="1">
    <font>
      <sz val="10"/>
      <name val="Arial"/>
    </font>
    <font>
      <sz val="11"/>
      <color theme="1"/>
      <name val="Calibri"/>
      <family val="2"/>
      <charset val="186"/>
      <scheme val="minor"/>
    </font>
    <font>
      <sz val="11"/>
      <color indexed="8"/>
      <name val="Calibri"/>
      <family val="2"/>
      <charset val="186"/>
    </font>
    <font>
      <sz val="10"/>
      <name val="Arial"/>
      <family val="2"/>
      <charset val="186"/>
    </font>
    <font>
      <u/>
      <sz val="10"/>
      <color indexed="12"/>
      <name val="Arial"/>
      <family val="2"/>
      <charset val="186"/>
    </font>
    <font>
      <sz val="10"/>
      <name val="Times New Roman"/>
      <family val="1"/>
      <charset val="186"/>
    </font>
    <font>
      <sz val="10"/>
      <name val="Arial"/>
      <family val="2"/>
    </font>
    <font>
      <sz val="11"/>
      <color theme="1"/>
      <name val="Calibri"/>
      <family val="2"/>
      <charset val="186"/>
      <scheme val="minor"/>
    </font>
    <font>
      <u/>
      <sz val="10"/>
      <color theme="10"/>
      <name val="Arial"/>
      <family val="2"/>
      <charset val="186"/>
    </font>
    <font>
      <u/>
      <sz val="11"/>
      <color theme="10"/>
      <name val="Calibri"/>
      <family val="2"/>
      <charset val="186"/>
      <scheme val="minor"/>
    </font>
    <font>
      <sz val="10"/>
      <color theme="1"/>
      <name val="Times New Roman"/>
      <family val="1"/>
      <charset val="186"/>
    </font>
    <font>
      <sz val="9"/>
      <name val="Arial"/>
      <family val="2"/>
      <charset val="186"/>
    </font>
    <font>
      <sz val="9"/>
      <color theme="1"/>
      <name val="Arial"/>
      <family val="2"/>
      <charset val="186"/>
    </font>
    <font>
      <sz val="10"/>
      <color rgb="FF414042"/>
      <name val="Trebuchet MS"/>
      <family val="2"/>
      <charset val="186"/>
    </font>
    <font>
      <sz val="11"/>
      <color rgb="FFFF0000"/>
      <name val="Calibri"/>
      <family val="2"/>
      <charset val="186"/>
      <scheme val="minor"/>
    </font>
    <font>
      <sz val="11"/>
      <name val="Calibri"/>
      <family val="2"/>
      <charset val="186"/>
      <scheme val="minor"/>
    </font>
    <font>
      <b/>
      <sz val="11"/>
      <name val="Calibri"/>
      <family val="2"/>
      <charset val="186"/>
      <scheme val="minor"/>
    </font>
    <font>
      <i/>
      <sz val="11"/>
      <name val="Calibri"/>
      <family val="2"/>
      <charset val="186"/>
      <scheme val="minor"/>
    </font>
    <font>
      <b/>
      <sz val="11"/>
      <color rgb="FF002060"/>
      <name val="Calibri"/>
      <family val="2"/>
      <charset val="186"/>
      <scheme val="minor"/>
    </font>
    <font>
      <sz val="10"/>
      <name val="Calibri"/>
      <family val="2"/>
      <charset val="186"/>
      <scheme val="minor"/>
    </font>
    <font>
      <b/>
      <sz val="10"/>
      <name val="Calibri"/>
      <family val="2"/>
      <charset val="186"/>
      <scheme val="minor"/>
    </font>
    <font>
      <b/>
      <sz val="10"/>
      <color rgb="FF000000"/>
      <name val="Calibri"/>
      <family val="2"/>
      <charset val="186"/>
      <scheme val="minor"/>
    </font>
    <font>
      <b/>
      <sz val="10"/>
      <color rgb="FFFF0000"/>
      <name val="Calibri"/>
      <family val="2"/>
      <charset val="186"/>
      <scheme val="minor"/>
    </font>
    <font>
      <sz val="11"/>
      <color rgb="FF002060"/>
      <name val="Calibri"/>
      <family val="2"/>
      <charset val="186"/>
      <scheme val="minor"/>
    </font>
    <font>
      <sz val="11"/>
      <color rgb="FF0070C0"/>
      <name val="Calibri"/>
      <family val="2"/>
      <charset val="186"/>
      <scheme val="minor"/>
    </font>
    <font>
      <sz val="10"/>
      <name val="Arial"/>
      <family val="2"/>
      <charset val="186"/>
    </font>
    <font>
      <b/>
      <sz val="14"/>
      <color rgb="FFC00000"/>
      <name val="Calibri"/>
      <family val="2"/>
      <charset val="186"/>
      <scheme val="minor"/>
    </font>
    <font>
      <b/>
      <sz val="10"/>
      <color rgb="FF0070C0"/>
      <name val="Calibri"/>
      <family val="2"/>
      <charset val="186"/>
      <scheme val="minor"/>
    </font>
    <font>
      <b/>
      <sz val="10"/>
      <color theme="4"/>
      <name val="Calibri"/>
      <family val="2"/>
      <charset val="186"/>
      <scheme val="minor"/>
    </font>
    <font>
      <sz val="9"/>
      <color rgb="FF002060"/>
      <name val="Calibri"/>
      <family val="2"/>
      <charset val="186"/>
      <scheme val="minor"/>
    </font>
    <font>
      <b/>
      <sz val="9"/>
      <color rgb="FF002060"/>
      <name val="Calibri"/>
      <family val="2"/>
      <charset val="186"/>
      <scheme val="minor"/>
    </font>
    <font>
      <sz val="10"/>
      <color rgb="FF002060"/>
      <name val="Calibri"/>
      <family val="2"/>
      <charset val="186"/>
      <scheme val="minor"/>
    </font>
    <font>
      <b/>
      <sz val="10"/>
      <color rgb="FF002060"/>
      <name val="Calibri"/>
      <family val="2"/>
      <charset val="186"/>
      <scheme val="minor"/>
    </font>
    <font>
      <sz val="8"/>
      <name val="Arial"/>
      <family val="2"/>
      <charset val="186"/>
    </font>
    <font>
      <b/>
      <sz val="11"/>
      <color rgb="FFFF0000"/>
      <name val="Calibri"/>
      <family val="2"/>
      <charset val="186"/>
      <scheme val="minor"/>
    </font>
    <font>
      <b/>
      <sz val="11"/>
      <color rgb="FF000000"/>
      <name val="Calibri"/>
      <family val="2"/>
      <charset val="186"/>
      <scheme val="minor"/>
    </font>
    <font>
      <b/>
      <sz val="11"/>
      <color theme="1"/>
      <name val="Calibri"/>
      <family val="2"/>
      <charset val="186"/>
      <scheme val="minor"/>
    </font>
    <font>
      <sz val="10"/>
      <color theme="1"/>
      <name val="Calibri"/>
      <family val="2"/>
      <charset val="186"/>
      <scheme val="minor"/>
    </font>
  </fonts>
  <fills count="1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85961485641044"/>
        <bgColor indexed="64"/>
      </patternFill>
    </fill>
    <fill>
      <patternFill patternType="solid">
        <fgColor theme="9" tint="0.79992065187536243"/>
        <bgColor indexed="64"/>
      </patternFill>
    </fill>
    <fill>
      <patternFill patternType="solid">
        <fgColor theme="6" tint="0.79985961485641044"/>
        <bgColor indexed="64"/>
      </patternFill>
    </fill>
    <fill>
      <patternFill patternType="solid">
        <fgColor theme="5" tint="0.59987182226020086"/>
        <bgColor indexed="64"/>
      </patternFill>
    </fill>
    <fill>
      <patternFill patternType="solid">
        <fgColor theme="8" tint="0.79985961485641044"/>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10">
    <xf numFmtId="164" fontId="0" fillId="0" borderId="0"/>
    <xf numFmtId="43" fontId="3" fillId="0" borderId="0" applyFont="0" applyFill="0" applyBorder="0" applyAlignment="0" applyProtection="0"/>
    <xf numFmtId="164" fontId="4" fillId="0" borderId="0" applyNumberFormat="0" applyFill="0" applyBorder="0" applyAlignment="0" applyProtection="0">
      <alignment vertical="top"/>
      <protection locked="0"/>
    </xf>
    <xf numFmtId="164" fontId="8" fillId="0" borderId="0" applyNumberFormat="0" applyFill="0" applyBorder="0" applyAlignment="0" applyProtection="0"/>
    <xf numFmtId="164" fontId="9" fillId="0" borderId="0" applyNumberFormat="0" applyFill="0" applyBorder="0" applyAlignment="0" applyProtection="0"/>
    <xf numFmtId="164" fontId="6" fillId="0" borderId="0"/>
    <xf numFmtId="164" fontId="7" fillId="0" borderId="0"/>
    <xf numFmtId="164" fontId="3" fillId="0" borderId="0"/>
    <xf numFmtId="164" fontId="2" fillId="0" borderId="0"/>
    <xf numFmtId="44" fontId="25" fillId="0" borderId="0" applyFont="0" applyFill="0" applyBorder="0" applyAlignment="0" applyProtection="0"/>
  </cellStyleXfs>
  <cellXfs count="351">
    <xf numFmtId="164" fontId="0" fillId="0" borderId="0" xfId="0"/>
    <xf numFmtId="164" fontId="5" fillId="0" borderId="0" xfId="0" applyFont="1"/>
    <xf numFmtId="164" fontId="0" fillId="0" borderId="1" xfId="0" applyBorder="1"/>
    <xf numFmtId="164" fontId="5" fillId="0" borderId="1" xfId="0" applyFont="1" applyBorder="1"/>
    <xf numFmtId="164" fontId="5" fillId="0" borderId="1" xfId="0" applyFont="1" applyBorder="1" applyAlignment="1">
      <alignment vertical="top" wrapText="1"/>
    </xf>
    <xf numFmtId="164" fontId="3" fillId="0" borderId="0" xfId="0" applyFont="1"/>
    <xf numFmtId="164" fontId="5" fillId="0" borderId="0" xfId="0" applyFont="1" applyAlignment="1">
      <alignment wrapText="1"/>
    </xf>
    <xf numFmtId="164" fontId="10" fillId="0" borderId="1" xfId="6" quotePrefix="1" applyFont="1" applyBorder="1"/>
    <xf numFmtId="164" fontId="5" fillId="0" borderId="1" xfId="0" applyFont="1" applyBorder="1" applyAlignment="1">
      <alignment horizontal="center"/>
    </xf>
    <xf numFmtId="164" fontId="5" fillId="0" borderId="1" xfId="0" applyFont="1" applyBorder="1" applyAlignment="1">
      <alignment horizontal="center" vertical="top" wrapText="1"/>
    </xf>
    <xf numFmtId="164" fontId="5" fillId="0" borderId="1" xfId="0" applyFont="1" applyBorder="1" applyAlignment="1">
      <alignment wrapText="1"/>
    </xf>
    <xf numFmtId="164" fontId="3" fillId="0" borderId="1" xfId="0" applyFont="1" applyBorder="1"/>
    <xf numFmtId="164" fontId="3" fillId="0" borderId="0" xfId="0" applyFont="1" applyBorder="1"/>
    <xf numFmtId="164" fontId="0" fillId="0" borderId="0" xfId="0" applyBorder="1"/>
    <xf numFmtId="0" fontId="0" fillId="0" borderId="1" xfId="0" applyNumberFormat="1" applyBorder="1"/>
    <xf numFmtId="164" fontId="3" fillId="3" borderId="5" xfId="0" applyFont="1" applyFill="1" applyBorder="1" applyAlignment="1">
      <alignment vertical="center"/>
    </xf>
    <xf numFmtId="164" fontId="11" fillId="3" borderId="4" xfId="0" applyFont="1" applyFill="1" applyBorder="1" applyAlignment="1">
      <alignment vertical="center" wrapText="1"/>
    </xf>
    <xf numFmtId="164" fontId="12" fillId="0" borderId="4" xfId="0" applyFont="1" applyBorder="1"/>
    <xf numFmtId="164" fontId="11" fillId="0" borderId="4" xfId="0" applyFont="1" applyBorder="1" applyAlignment="1">
      <alignment vertical="center" wrapText="1"/>
    </xf>
    <xf numFmtId="164" fontId="11" fillId="3" borderId="6" xfId="0" applyFont="1" applyFill="1" applyBorder="1" applyAlignment="1">
      <alignment vertical="center" wrapText="1"/>
    </xf>
    <xf numFmtId="164" fontId="13" fillId="3" borderId="0" xfId="0" applyFont="1" applyFill="1" applyAlignment="1">
      <alignment vertical="center" wrapText="1"/>
    </xf>
    <xf numFmtId="164" fontId="4" fillId="3" borderId="0" xfId="2" applyFill="1" applyAlignment="1" applyProtection="1">
      <alignment vertical="center" wrapText="1"/>
    </xf>
    <xf numFmtId="0" fontId="13" fillId="3" borderId="0" xfId="0" applyNumberFormat="1" applyFont="1" applyFill="1" applyAlignment="1">
      <alignment vertical="center" wrapText="1"/>
    </xf>
    <xf numFmtId="14" fontId="13" fillId="3" borderId="0" xfId="0" applyNumberFormat="1" applyFont="1" applyFill="1" applyAlignment="1">
      <alignment vertical="center" wrapText="1"/>
    </xf>
    <xf numFmtId="49" fontId="17" fillId="0" borderId="0" xfId="0" applyNumberFormat="1" applyFont="1" applyFill="1" applyBorder="1" applyAlignment="1" applyProtection="1">
      <alignment vertical="center" wrapText="1"/>
      <protection locked="0"/>
    </xf>
    <xf numFmtId="2" fontId="19" fillId="4" borderId="8" xfId="0" applyNumberFormat="1" applyFont="1" applyFill="1" applyBorder="1" applyAlignment="1" applyProtection="1">
      <alignment horizontal="center" vertical="center" wrapText="1"/>
    </xf>
    <xf numFmtId="164" fontId="15" fillId="0" borderId="0" xfId="0" applyFont="1" applyFill="1" applyProtection="1">
      <protection locked="0"/>
    </xf>
    <xf numFmtId="0" fontId="16" fillId="0" borderId="0" xfId="0" applyNumberFormat="1" applyFont="1" applyFill="1" applyBorder="1" applyAlignment="1" applyProtection="1">
      <alignment wrapText="1"/>
      <protection locked="0"/>
    </xf>
    <xf numFmtId="164" fontId="5" fillId="0" borderId="0" xfId="0" applyFont="1" applyAlignment="1" applyProtection="1">
      <alignment vertical="center"/>
      <protection locked="0"/>
    </xf>
    <xf numFmtId="0" fontId="20" fillId="0" borderId="0" xfId="0" applyNumberFormat="1" applyFont="1" applyFill="1" applyBorder="1" applyAlignment="1" applyProtection="1">
      <alignment vertical="top" wrapText="1"/>
      <protection locked="0"/>
    </xf>
    <xf numFmtId="164" fontId="19" fillId="0" borderId="0" xfId="0" applyFont="1" applyFill="1" applyAlignment="1" applyProtection="1">
      <alignment vertical="top"/>
      <protection locked="0"/>
    </xf>
    <xf numFmtId="0" fontId="20" fillId="0" borderId="0" xfId="0" applyNumberFormat="1" applyFont="1" applyFill="1" applyBorder="1" applyAlignment="1" applyProtection="1">
      <alignment wrapText="1"/>
      <protection locked="0"/>
    </xf>
    <xf numFmtId="164" fontId="19" fillId="0" borderId="0" xfId="0" applyFont="1" applyFill="1" applyProtection="1">
      <protection locked="0"/>
    </xf>
    <xf numFmtId="164" fontId="19" fillId="0" borderId="0" xfId="0" applyFont="1" applyProtection="1">
      <protection locked="0"/>
    </xf>
    <xf numFmtId="164" fontId="19" fillId="0" borderId="0" xfId="0" applyFont="1" applyFill="1" applyAlignment="1" applyProtection="1">
      <alignment wrapText="1"/>
      <protection locked="0"/>
    </xf>
    <xf numFmtId="0" fontId="19" fillId="0" borderId="0" xfId="0" applyNumberFormat="1" applyFont="1" applyFill="1" applyProtection="1">
      <protection locked="0"/>
    </xf>
    <xf numFmtId="0" fontId="19" fillId="0" borderId="1" xfId="0" applyNumberFormat="1" applyFont="1" applyFill="1" applyBorder="1" applyAlignment="1" applyProtection="1">
      <alignment horizontal="left"/>
      <protection locked="0"/>
    </xf>
    <xf numFmtId="0" fontId="19" fillId="0" borderId="1" xfId="0" applyNumberFormat="1" applyFont="1" applyFill="1" applyBorder="1" applyAlignment="1" applyProtection="1">
      <alignment horizontal="center"/>
      <protection locked="0"/>
    </xf>
    <xf numFmtId="49" fontId="19" fillId="0" borderId="1" xfId="0" applyNumberFormat="1" applyFont="1" applyFill="1" applyBorder="1" applyAlignment="1" applyProtection="1">
      <alignment horizontal="center"/>
      <protection locked="0"/>
    </xf>
    <xf numFmtId="164" fontId="19" fillId="0" borderId="1" xfId="0" applyFont="1" applyFill="1" applyBorder="1" applyAlignment="1" applyProtection="1">
      <alignment horizontal="left" vertical="center"/>
      <protection locked="0"/>
    </xf>
    <xf numFmtId="1" fontId="19" fillId="6" borderId="1" xfId="0" applyNumberFormat="1" applyFont="1" applyFill="1" applyBorder="1" applyAlignment="1" applyProtection="1">
      <alignment horizontal="center" vertical="center"/>
      <protection locked="0"/>
    </xf>
    <xf numFmtId="1" fontId="19" fillId="6" borderId="8" xfId="0" applyNumberFormat="1" applyFont="1" applyFill="1" applyBorder="1" applyAlignment="1" applyProtection="1">
      <alignment horizontal="center" vertical="center" wrapText="1"/>
      <protection locked="0"/>
    </xf>
    <xf numFmtId="1" fontId="19" fillId="6" borderId="9" xfId="0" applyNumberFormat="1" applyFont="1" applyFill="1" applyBorder="1" applyAlignment="1" applyProtection="1">
      <alignment horizontal="center" vertical="center"/>
      <protection locked="0"/>
    </xf>
    <xf numFmtId="1" fontId="19" fillId="6" borderId="8" xfId="0" applyNumberFormat="1" applyFont="1" applyFill="1" applyBorder="1" applyAlignment="1" applyProtection="1">
      <alignment horizontal="center" vertical="center"/>
      <protection locked="0"/>
    </xf>
    <xf numFmtId="164" fontId="0" fillId="0" borderId="0" xfId="0" applyAlignment="1">
      <alignment vertical="top"/>
    </xf>
    <xf numFmtId="2" fontId="27" fillId="4" borderId="13" xfId="0" applyNumberFormat="1" applyFont="1" applyFill="1" applyBorder="1" applyAlignment="1" applyProtection="1">
      <alignment horizontal="center" vertical="center"/>
    </xf>
    <xf numFmtId="2" fontId="19" fillId="4" borderId="22" xfId="0" applyNumberFormat="1" applyFont="1" applyFill="1" applyBorder="1" applyAlignment="1" applyProtection="1">
      <alignment horizontal="center" vertical="center"/>
    </xf>
    <xf numFmtId="1" fontId="19" fillId="6" borderId="23" xfId="0" applyNumberFormat="1" applyFont="1" applyFill="1" applyBorder="1" applyAlignment="1" applyProtection="1">
      <alignment horizontal="center" vertical="center" wrapText="1"/>
      <protection locked="0"/>
    </xf>
    <xf numFmtId="2" fontId="19" fillId="4" borderId="23" xfId="0" applyNumberFormat="1" applyFont="1" applyFill="1" applyBorder="1" applyAlignment="1" applyProtection="1">
      <alignment horizontal="center" vertical="center" wrapText="1"/>
    </xf>
    <xf numFmtId="1" fontId="19" fillId="6" borderId="24" xfId="0" applyNumberFormat="1" applyFont="1" applyFill="1" applyBorder="1" applyAlignment="1" applyProtection="1">
      <alignment horizontal="center" vertical="center"/>
      <protection locked="0"/>
    </xf>
    <xf numFmtId="2" fontId="19" fillId="4" borderId="25" xfId="0" applyNumberFormat="1" applyFont="1" applyFill="1" applyBorder="1" applyAlignment="1" applyProtection="1">
      <alignment horizontal="center" vertical="center"/>
    </xf>
    <xf numFmtId="164" fontId="15" fillId="0" borderId="0" xfId="0" applyFont="1" applyFill="1" applyAlignment="1" applyProtection="1">
      <alignment vertical="top"/>
      <protection locked="0"/>
    </xf>
    <xf numFmtId="164" fontId="17" fillId="0" borderId="0" xfId="0" applyFont="1" applyFill="1" applyBorder="1" applyAlignment="1" applyProtection="1">
      <protection locked="0"/>
    </xf>
    <xf numFmtId="164" fontId="16" fillId="0" borderId="0" xfId="0" applyFont="1" applyFill="1" applyAlignment="1" applyProtection="1">
      <alignment vertical="center"/>
      <protection locked="0"/>
    </xf>
    <xf numFmtId="49" fontId="16" fillId="0" borderId="0" xfId="0" applyNumberFormat="1" applyFont="1" applyFill="1" applyBorder="1" applyAlignment="1" applyProtection="1">
      <alignment vertical="center" wrapText="1"/>
      <protection locked="0"/>
    </xf>
    <xf numFmtId="49" fontId="15" fillId="0" borderId="0" xfId="0" applyNumberFormat="1" applyFont="1" applyFill="1" applyBorder="1" applyAlignment="1" applyProtection="1">
      <alignment vertical="center" wrapText="1"/>
      <protection locked="0"/>
    </xf>
    <xf numFmtId="49" fontId="15" fillId="0" borderId="0" xfId="0" applyNumberFormat="1" applyFont="1" applyFill="1" applyBorder="1" applyAlignment="1" applyProtection="1">
      <protection locked="0"/>
    </xf>
    <xf numFmtId="164" fontId="15" fillId="0" borderId="0" xfId="0" applyFont="1" applyFill="1" applyAlignment="1" applyProtection="1">
      <alignment horizontal="left" vertical="top"/>
      <protection locked="0"/>
    </xf>
    <xf numFmtId="164" fontId="16" fillId="0" borderId="0" xfId="0" applyFont="1" applyFill="1" applyAlignment="1" applyProtection="1">
      <protection locked="0"/>
    </xf>
    <xf numFmtId="164" fontId="15" fillId="0" borderId="0" xfId="0" applyFont="1" applyFill="1" applyBorder="1" applyAlignment="1" applyProtection="1">
      <alignment horizontal="left"/>
      <protection locked="0"/>
    </xf>
    <xf numFmtId="0" fontId="16" fillId="0" borderId="0" xfId="0" applyNumberFormat="1" applyFont="1" applyFill="1" applyBorder="1" applyAlignment="1" applyProtection="1">
      <alignment horizontal="center"/>
      <protection locked="0"/>
    </xf>
    <xf numFmtId="164" fontId="15" fillId="0" borderId="0" xfId="0" applyFont="1" applyFill="1" applyBorder="1" applyProtection="1">
      <protection locked="0"/>
    </xf>
    <xf numFmtId="164" fontId="17" fillId="0" borderId="0" xfId="0" applyFont="1" applyFill="1" applyBorder="1" applyAlignment="1" applyProtection="1">
      <alignment wrapText="1"/>
      <protection locked="0"/>
    </xf>
    <xf numFmtId="164" fontId="15" fillId="0" borderId="0" xfId="0" applyFont="1" applyFill="1" applyBorder="1" applyAlignment="1" applyProtection="1">
      <alignment horizontal="left" vertical="top" wrapText="1"/>
      <protection locked="0"/>
    </xf>
    <xf numFmtId="1" fontId="15" fillId="0" borderId="0" xfId="0" applyNumberFormat="1" applyFont="1" applyFill="1" applyProtection="1">
      <protection locked="0"/>
    </xf>
    <xf numFmtId="164" fontId="16" fillId="0" borderId="0" xfId="0" applyFont="1" applyFill="1" applyBorder="1" applyAlignment="1" applyProtection="1">
      <alignment vertical="center" wrapText="1"/>
      <protection locked="0"/>
    </xf>
    <xf numFmtId="164" fontId="24" fillId="0" borderId="0" xfId="0" applyFont="1" applyFill="1" applyBorder="1" applyAlignment="1" applyProtection="1">
      <alignment vertical="center" wrapText="1"/>
      <protection locked="0"/>
    </xf>
    <xf numFmtId="1" fontId="16" fillId="0" borderId="0" xfId="0" applyNumberFormat="1" applyFont="1" applyFill="1" applyBorder="1" applyAlignment="1" applyProtection="1">
      <alignment wrapText="1"/>
      <protection locked="0"/>
    </xf>
    <xf numFmtId="1" fontId="19" fillId="8" borderId="2" xfId="0" applyNumberFormat="1" applyFont="1" applyFill="1" applyBorder="1" applyAlignment="1" applyProtection="1">
      <alignment horizontal="center" vertical="center"/>
      <protection locked="0"/>
    </xf>
    <xf numFmtId="1" fontId="19" fillId="8" borderId="3" xfId="0" applyNumberFormat="1" applyFont="1" applyFill="1" applyBorder="1" applyAlignment="1" applyProtection="1">
      <alignment horizontal="center" vertical="center"/>
      <protection locked="0"/>
    </xf>
    <xf numFmtId="164" fontId="19" fillId="0" borderId="2" xfId="0" applyFont="1" applyFill="1" applyBorder="1" applyProtection="1">
      <protection locked="0"/>
    </xf>
    <xf numFmtId="164" fontId="19" fillId="0" borderId="0" xfId="0" applyFont="1" applyFill="1" applyAlignment="1" applyProtection="1">
      <alignment horizontal="left" vertical="top"/>
      <protection locked="0"/>
    </xf>
    <xf numFmtId="0" fontId="19" fillId="0" borderId="0" xfId="0" applyNumberFormat="1" applyFont="1" applyFill="1" applyBorder="1" applyAlignment="1" applyProtection="1">
      <alignment horizontal="center"/>
      <protection locked="0"/>
    </xf>
    <xf numFmtId="0" fontId="19" fillId="0" borderId="0" xfId="0" applyNumberFormat="1" applyFont="1" applyFill="1" applyBorder="1" applyAlignment="1" applyProtection="1">
      <protection locked="0"/>
    </xf>
    <xf numFmtId="2" fontId="19" fillId="0" borderId="0" xfId="0" applyNumberFormat="1" applyFont="1" applyFill="1" applyProtection="1">
      <protection locked="0"/>
    </xf>
    <xf numFmtId="1" fontId="20" fillId="0" borderId="0" xfId="0" applyNumberFormat="1" applyFont="1" applyFill="1" applyBorder="1" applyAlignment="1" applyProtection="1">
      <alignment horizontal="center" vertical="center"/>
      <protection locked="0"/>
    </xf>
    <xf numFmtId="1" fontId="19" fillId="0" borderId="0" xfId="0" applyNumberFormat="1" applyFont="1" applyFill="1" applyProtection="1">
      <protection locked="0"/>
    </xf>
    <xf numFmtId="164" fontId="14" fillId="0" borderId="0" xfId="0" applyFont="1" applyFill="1" applyBorder="1" applyAlignment="1" applyProtection="1">
      <protection locked="0"/>
    </xf>
    <xf numFmtId="49" fontId="16" fillId="7" borderId="1" xfId="0" applyNumberFormat="1" applyFont="1" applyFill="1" applyBorder="1" applyAlignment="1" applyProtection="1">
      <alignment horizontal="center" vertical="center" wrapText="1"/>
    </xf>
    <xf numFmtId="0" fontId="19" fillId="0" borderId="1" xfId="0" applyNumberFormat="1" applyFont="1" applyFill="1" applyBorder="1" applyAlignment="1" applyProtection="1">
      <alignment horizontal="center" vertical="center"/>
      <protection locked="0"/>
    </xf>
    <xf numFmtId="1" fontId="19" fillId="6" borderId="12" xfId="0" applyNumberFormat="1" applyFont="1" applyFill="1" applyBorder="1" applyAlignment="1" applyProtection="1">
      <alignment horizontal="center" vertical="center" wrapText="1"/>
      <protection locked="0"/>
    </xf>
    <xf numFmtId="164" fontId="32" fillId="9" borderId="30" xfId="0" applyFont="1" applyFill="1" applyBorder="1" applyAlignment="1" applyProtection="1">
      <alignment horizontal="center" vertical="center" wrapText="1"/>
    </xf>
    <xf numFmtId="164" fontId="16" fillId="0" borderId="3" xfId="0" applyFont="1" applyBorder="1" applyAlignment="1">
      <alignment horizontal="center" vertical="center"/>
    </xf>
    <xf numFmtId="0" fontId="15" fillId="0" borderId="4" xfId="0" applyNumberFormat="1" applyFont="1" applyBorder="1" applyAlignment="1">
      <alignment horizontal="left" vertical="top" wrapText="1"/>
    </xf>
    <xf numFmtId="0" fontId="15" fillId="0" borderId="2" xfId="0" applyNumberFormat="1" applyFont="1" applyBorder="1" applyAlignment="1">
      <alignment horizontal="left" vertical="top" wrapText="1"/>
    </xf>
    <xf numFmtId="164" fontId="15" fillId="0" borderId="0" xfId="0" applyFont="1" applyAlignment="1">
      <alignment vertical="top"/>
    </xf>
    <xf numFmtId="0" fontId="19" fillId="0" borderId="1" xfId="0" applyNumberFormat="1" applyFont="1" applyFill="1" applyBorder="1" applyAlignment="1" applyProtection="1">
      <protection locked="0"/>
    </xf>
    <xf numFmtId="49" fontId="15" fillId="0" borderId="0" xfId="0" applyNumberFormat="1" applyFont="1" applyFill="1" applyProtection="1">
      <protection locked="0"/>
    </xf>
    <xf numFmtId="0" fontId="19" fillId="0" borderId="3" xfId="0" applyNumberFormat="1" applyFont="1" applyFill="1" applyBorder="1" applyAlignment="1" applyProtection="1">
      <protection locked="0"/>
    </xf>
    <xf numFmtId="0" fontId="19" fillId="0" borderId="9" xfId="0" applyNumberFormat="1" applyFont="1" applyFill="1" applyBorder="1" applyAlignment="1" applyProtection="1">
      <protection locked="0"/>
    </xf>
    <xf numFmtId="0" fontId="19" fillId="2" borderId="8" xfId="0" applyNumberFormat="1" applyFont="1" applyFill="1" applyBorder="1" applyAlignment="1" applyProtection="1">
      <alignment vertical="center" wrapText="1"/>
      <protection locked="0"/>
    </xf>
    <xf numFmtId="0" fontId="19" fillId="2" borderId="1" xfId="0" applyNumberFormat="1" applyFont="1" applyFill="1" applyBorder="1" applyAlignment="1" applyProtection="1">
      <alignment vertical="center" wrapText="1"/>
      <protection locked="0"/>
    </xf>
    <xf numFmtId="164" fontId="17" fillId="0" borderId="1" xfId="0" applyFont="1" applyFill="1" applyBorder="1" applyAlignment="1" applyProtection="1">
      <protection locked="0"/>
    </xf>
    <xf numFmtId="164" fontId="15" fillId="0" borderId="1" xfId="0" applyFont="1" applyFill="1" applyBorder="1" applyAlignment="1" applyProtection="1">
      <protection locked="0"/>
    </xf>
    <xf numFmtId="0" fontId="15" fillId="0" borderId="0" xfId="0" applyNumberFormat="1" applyFont="1" applyAlignment="1">
      <alignment vertical="top" wrapText="1"/>
    </xf>
    <xf numFmtId="0" fontId="15" fillId="0" borderId="0" xfId="0" applyNumberFormat="1" applyFont="1" applyAlignment="1">
      <alignment vertical="top"/>
    </xf>
    <xf numFmtId="164" fontId="20" fillId="0" borderId="0" xfId="0" applyFont="1" applyAlignment="1">
      <alignment horizontal="center" vertical="top"/>
    </xf>
    <xf numFmtId="164" fontId="20" fillId="0" borderId="0" xfId="0" applyFont="1" applyAlignment="1">
      <alignment horizontal="center" vertical="top" wrapText="1"/>
    </xf>
    <xf numFmtId="164" fontId="15" fillId="0" borderId="0" xfId="0" applyFont="1" applyAlignment="1">
      <alignment vertical="top" wrapText="1"/>
    </xf>
    <xf numFmtId="164" fontId="20" fillId="0" borderId="0" xfId="0" applyFont="1" applyAlignment="1">
      <alignment vertical="top"/>
    </xf>
    <xf numFmtId="164" fontId="19" fillId="0" borderId="0" xfId="0" applyFont="1" applyAlignment="1">
      <alignment vertical="top"/>
    </xf>
    <xf numFmtId="0" fontId="16" fillId="0" borderId="0" xfId="0" applyNumberFormat="1" applyFont="1" applyFill="1" applyBorder="1" applyAlignment="1" applyProtection="1">
      <alignment vertical="center" wrapText="1"/>
      <protection locked="0"/>
    </xf>
    <xf numFmtId="164" fontId="0" fillId="0" borderId="0" xfId="0" applyProtection="1">
      <protection locked="0"/>
    </xf>
    <xf numFmtId="14" fontId="16" fillId="7" borderId="1" xfId="0" applyNumberFormat="1" applyFont="1" applyFill="1" applyBorder="1" applyAlignment="1" applyProtection="1">
      <alignment horizontal="center"/>
    </xf>
    <xf numFmtId="14" fontId="16" fillId="7" borderId="1" xfId="0" applyNumberFormat="1" applyFont="1" applyFill="1" applyBorder="1" applyAlignment="1" applyProtection="1">
      <alignment horizontal="center" vertical="center" wrapText="1"/>
    </xf>
    <xf numFmtId="0" fontId="19" fillId="0" borderId="8" xfId="0" applyNumberFormat="1" applyFont="1" applyFill="1" applyBorder="1" applyAlignment="1" applyProtection="1">
      <alignment horizontal="left"/>
      <protection locked="0"/>
    </xf>
    <xf numFmtId="0" fontId="19" fillId="0" borderId="8" xfId="0" applyNumberFormat="1" applyFont="1" applyFill="1" applyBorder="1" applyAlignment="1" applyProtection="1">
      <alignment horizontal="center"/>
      <protection locked="0"/>
    </xf>
    <xf numFmtId="49" fontId="19" fillId="0" borderId="8" xfId="0" applyNumberFormat="1" applyFont="1" applyFill="1" applyBorder="1" applyAlignment="1" applyProtection="1">
      <alignment horizontal="center"/>
      <protection locked="0"/>
    </xf>
    <xf numFmtId="164" fontId="19" fillId="0" borderId="8" xfId="0" applyFont="1" applyFill="1" applyBorder="1" applyAlignment="1" applyProtection="1">
      <alignment horizontal="left" vertical="center"/>
      <protection locked="0"/>
    </xf>
    <xf numFmtId="1" fontId="19" fillId="8" borderId="12" xfId="0" applyNumberFormat="1" applyFont="1" applyFill="1" applyBorder="1" applyAlignment="1" applyProtection="1">
      <alignment horizontal="center" vertical="center"/>
      <protection locked="0"/>
    </xf>
    <xf numFmtId="164" fontId="19" fillId="0" borderId="12" xfId="0" applyFont="1" applyFill="1" applyBorder="1" applyProtection="1">
      <protection locked="0"/>
    </xf>
    <xf numFmtId="164" fontId="20" fillId="6" borderId="30" xfId="0" applyFont="1" applyFill="1" applyBorder="1" applyAlignment="1" applyProtection="1">
      <alignment horizontal="center" vertical="center" wrapText="1"/>
    </xf>
    <xf numFmtId="0" fontId="19" fillId="0" borderId="12" xfId="0" applyNumberFormat="1" applyFont="1" applyFill="1" applyBorder="1" applyAlignment="1" applyProtection="1">
      <protection locked="0"/>
    </xf>
    <xf numFmtId="0" fontId="19" fillId="0" borderId="2" xfId="0" applyNumberFormat="1" applyFont="1" applyFill="1" applyBorder="1" applyAlignment="1" applyProtection="1">
      <protection locked="0"/>
    </xf>
    <xf numFmtId="1" fontId="19" fillId="4" borderId="41" xfId="0" applyNumberFormat="1" applyFont="1" applyFill="1" applyBorder="1" applyAlignment="1" applyProtection="1">
      <alignment horizontal="center" vertical="center"/>
    </xf>
    <xf numFmtId="1" fontId="19" fillId="4" borderId="31" xfId="0" applyNumberFormat="1" applyFont="1" applyFill="1" applyBorder="1" applyAlignment="1" applyProtection="1">
      <alignment horizontal="center" vertical="center"/>
    </xf>
    <xf numFmtId="1" fontId="19" fillId="4" borderId="40" xfId="0" applyNumberFormat="1" applyFont="1" applyFill="1" applyBorder="1" applyAlignment="1" applyProtection="1">
      <alignment horizontal="center" vertical="center"/>
    </xf>
    <xf numFmtId="0" fontId="19" fillId="0" borderId="9" xfId="0" applyNumberFormat="1" applyFont="1" applyFill="1" applyBorder="1" applyAlignment="1" applyProtection="1">
      <alignment horizontal="left"/>
      <protection locked="0"/>
    </xf>
    <xf numFmtId="164" fontId="24" fillId="0" borderId="0" xfId="0" applyFont="1" applyFill="1" applyBorder="1" applyAlignment="1" applyProtection="1">
      <protection locked="0"/>
    </xf>
    <xf numFmtId="164" fontId="20" fillId="6" borderId="19" xfId="0" applyFont="1" applyFill="1" applyBorder="1" applyAlignment="1" applyProtection="1">
      <alignment horizontal="center" vertical="center" wrapText="1"/>
    </xf>
    <xf numFmtId="164" fontId="26" fillId="9" borderId="41" xfId="0" applyFont="1" applyFill="1" applyBorder="1" applyProtection="1"/>
    <xf numFmtId="164" fontId="20" fillId="6" borderId="1" xfId="0" applyFont="1" applyFill="1" applyBorder="1" applyAlignment="1" applyProtection="1">
      <alignment horizontal="center" vertical="center" wrapText="1"/>
    </xf>
    <xf numFmtId="164" fontId="5" fillId="0" borderId="0" xfId="0" applyFont="1" applyFill="1" applyAlignment="1" applyProtection="1">
      <alignment vertical="center"/>
      <protection locked="0"/>
    </xf>
    <xf numFmtId="1" fontId="19" fillId="8" borderId="22" xfId="0" applyNumberFormat="1" applyFont="1" applyFill="1" applyBorder="1" applyAlignment="1" applyProtection="1">
      <alignment horizontal="center" vertical="center"/>
      <protection locked="0"/>
    </xf>
    <xf numFmtId="1" fontId="19" fillId="6" borderId="43" xfId="0" applyNumberFormat="1" applyFont="1" applyFill="1" applyBorder="1" applyAlignment="1" applyProtection="1">
      <alignment horizontal="center" vertical="center" wrapText="1"/>
      <protection locked="0"/>
    </xf>
    <xf numFmtId="1" fontId="19" fillId="6" borderId="44" xfId="0" applyNumberFormat="1" applyFont="1" applyFill="1" applyBorder="1" applyAlignment="1" applyProtection="1">
      <alignment horizontal="center" vertical="center"/>
      <protection locked="0"/>
    </xf>
    <xf numFmtId="1" fontId="19" fillId="8" borderId="43" xfId="0" applyNumberFormat="1" applyFont="1" applyFill="1" applyBorder="1" applyAlignment="1" applyProtection="1">
      <alignment horizontal="center" vertical="center"/>
      <protection locked="0"/>
    </xf>
    <xf numFmtId="1" fontId="19" fillId="8" borderId="42" xfId="0" applyNumberFormat="1" applyFont="1" applyFill="1" applyBorder="1" applyAlignment="1" applyProtection="1">
      <alignment horizontal="center" vertical="center"/>
      <protection locked="0"/>
    </xf>
    <xf numFmtId="2" fontId="19" fillId="4" borderId="46" xfId="0" applyNumberFormat="1" applyFont="1" applyFill="1" applyBorder="1" applyAlignment="1" applyProtection="1">
      <alignment horizontal="center"/>
    </xf>
    <xf numFmtId="2" fontId="19" fillId="4" borderId="13" xfId="0" applyNumberFormat="1" applyFont="1" applyFill="1" applyBorder="1" applyAlignment="1" applyProtection="1">
      <alignment horizontal="center"/>
    </xf>
    <xf numFmtId="0" fontId="20" fillId="9" borderId="32" xfId="0" applyNumberFormat="1" applyFont="1" applyFill="1" applyBorder="1" applyAlignment="1" applyProtection="1">
      <alignment horizontal="center" vertical="center"/>
    </xf>
    <xf numFmtId="0" fontId="20" fillId="9" borderId="2" xfId="0" applyNumberFormat="1" applyFont="1" applyFill="1" applyBorder="1" applyAlignment="1" applyProtection="1">
      <alignment horizontal="center" vertical="center" wrapText="1"/>
    </xf>
    <xf numFmtId="0" fontId="20" fillId="9" borderId="1" xfId="0" applyNumberFormat="1" applyFont="1" applyFill="1" applyBorder="1" applyAlignment="1" applyProtection="1">
      <alignment horizontal="center" vertical="center"/>
    </xf>
    <xf numFmtId="0" fontId="20" fillId="9" borderId="1" xfId="0" applyNumberFormat="1" applyFont="1" applyFill="1" applyBorder="1" applyAlignment="1" applyProtection="1">
      <alignment horizontal="center" vertical="center" wrapText="1"/>
    </xf>
    <xf numFmtId="0" fontId="20" fillId="9" borderId="32" xfId="0" applyNumberFormat="1" applyFont="1" applyFill="1" applyBorder="1" applyAlignment="1" applyProtection="1">
      <alignment horizontal="center" vertical="center" wrapText="1"/>
    </xf>
    <xf numFmtId="0" fontId="20" fillId="9" borderId="31" xfId="0" applyNumberFormat="1" applyFont="1" applyFill="1" applyBorder="1" applyAlignment="1" applyProtection="1">
      <alignment horizontal="center" vertical="center" wrapText="1"/>
    </xf>
    <xf numFmtId="0" fontId="21" fillId="9" borderId="2" xfId="0" applyNumberFormat="1" applyFont="1" applyFill="1" applyBorder="1" applyAlignment="1" applyProtection="1">
      <alignment horizontal="center" vertical="center"/>
    </xf>
    <xf numFmtId="0" fontId="21" fillId="9" borderId="32" xfId="0" applyNumberFormat="1" applyFont="1" applyFill="1" applyBorder="1" applyAlignment="1" applyProtection="1">
      <alignment horizontal="center" vertical="center"/>
    </xf>
    <xf numFmtId="0" fontId="20" fillId="9" borderId="8" xfId="0" applyNumberFormat="1" applyFont="1" applyFill="1" applyBorder="1" applyAlignment="1" applyProtection="1">
      <alignment horizontal="center" vertical="center"/>
    </xf>
    <xf numFmtId="0" fontId="19" fillId="0" borderId="32" xfId="0" applyNumberFormat="1" applyFont="1" applyFill="1" applyBorder="1" applyAlignment="1" applyProtection="1">
      <alignment horizontal="left"/>
      <protection locked="0"/>
    </xf>
    <xf numFmtId="0" fontId="19" fillId="0" borderId="22" xfId="0" applyNumberFormat="1" applyFont="1" applyFill="1" applyBorder="1" applyAlignment="1" applyProtection="1">
      <alignment horizontal="left"/>
      <protection locked="0"/>
    </xf>
    <xf numFmtId="164" fontId="19" fillId="6" borderId="1" xfId="0" applyFont="1" applyFill="1" applyBorder="1" applyAlignment="1" applyProtection="1">
      <alignment horizontal="center" vertical="center" wrapText="1"/>
    </xf>
    <xf numFmtId="164" fontId="20" fillId="6" borderId="8" xfId="0" applyFont="1" applyFill="1" applyBorder="1" applyAlignment="1" applyProtection="1">
      <alignment horizontal="center" vertical="center" wrapText="1"/>
    </xf>
    <xf numFmtId="164" fontId="20" fillId="6" borderId="8" xfId="0" applyFont="1" applyFill="1" applyBorder="1" applyAlignment="1" applyProtection="1">
      <alignment horizontal="center" vertical="center"/>
    </xf>
    <xf numFmtId="0" fontId="31" fillId="0" borderId="0" xfId="0" applyNumberFormat="1" applyFont="1" applyFill="1" applyBorder="1" applyAlignment="1" applyProtection="1">
      <alignment vertical="top" wrapText="1"/>
      <protection locked="0"/>
    </xf>
    <xf numFmtId="1" fontId="19" fillId="4" borderId="13" xfId="0" applyNumberFormat="1" applyFont="1" applyFill="1" applyBorder="1" applyAlignment="1" applyProtection="1">
      <alignment horizontal="center"/>
    </xf>
    <xf numFmtId="1" fontId="19" fillId="4" borderId="48" xfId="0" applyNumberFormat="1" applyFont="1" applyFill="1" applyBorder="1" applyAlignment="1" applyProtection="1">
      <alignment horizontal="center"/>
    </xf>
    <xf numFmtId="0" fontId="19" fillId="4" borderId="49" xfId="0" applyNumberFormat="1" applyFont="1" applyFill="1" applyBorder="1" applyAlignment="1" applyProtection="1">
      <alignment horizontal="center" vertical="top"/>
    </xf>
    <xf numFmtId="1" fontId="19" fillId="4" borderId="45" xfId="0" applyNumberFormat="1" applyFont="1" applyFill="1" applyBorder="1" applyAlignment="1" applyProtection="1">
      <alignment horizontal="center"/>
    </xf>
    <xf numFmtId="164" fontId="16" fillId="7" borderId="1" xfId="0" applyFont="1" applyFill="1" applyBorder="1" applyAlignment="1" applyProtection="1">
      <alignment horizontal="center" vertical="center" wrapText="1"/>
    </xf>
    <xf numFmtId="164" fontId="16" fillId="0" borderId="0" xfId="0" applyFont="1" applyFill="1" applyBorder="1" applyAlignment="1" applyProtection="1"/>
    <xf numFmtId="164" fontId="15" fillId="0" borderId="1" xfId="0" applyFont="1" applyFill="1" applyBorder="1" applyAlignment="1" applyProtection="1">
      <alignment horizontal="left" vertical="center"/>
      <protection locked="0"/>
    </xf>
    <xf numFmtId="0" fontId="19" fillId="0" borderId="41" xfId="0" applyNumberFormat="1" applyFont="1" applyFill="1" applyBorder="1" applyAlignment="1" applyProtection="1">
      <alignment horizontal="center"/>
      <protection locked="0"/>
    </xf>
    <xf numFmtId="0" fontId="19" fillId="0" borderId="31" xfId="0" applyNumberFormat="1" applyFont="1" applyFill="1" applyBorder="1" applyAlignment="1" applyProtection="1">
      <alignment horizontal="center"/>
      <protection locked="0"/>
    </xf>
    <xf numFmtId="0" fontId="19" fillId="0" borderId="40" xfId="0" applyNumberFormat="1" applyFont="1" applyFill="1" applyBorder="1" applyAlignment="1" applyProtection="1">
      <alignment horizontal="center"/>
      <protection locked="0"/>
    </xf>
    <xf numFmtId="0" fontId="20" fillId="9" borderId="4" xfId="0" applyNumberFormat="1" applyFont="1" applyFill="1" applyBorder="1" applyAlignment="1" applyProtection="1">
      <alignment horizontal="center" vertical="center" wrapText="1"/>
    </xf>
    <xf numFmtId="1" fontId="19" fillId="4" borderId="5" xfId="0" applyNumberFormat="1" applyFont="1" applyFill="1" applyBorder="1" applyAlignment="1" applyProtection="1">
      <alignment horizontal="center" vertical="center"/>
    </xf>
    <xf numFmtId="0" fontId="20" fillId="6" borderId="1" xfId="0" applyNumberFormat="1" applyFont="1" applyFill="1" applyBorder="1" applyAlignment="1" applyProtection="1">
      <alignment horizontal="center" vertical="center" wrapText="1"/>
    </xf>
    <xf numFmtId="1" fontId="19" fillId="6" borderId="1" xfId="0" applyNumberFormat="1" applyFont="1" applyFill="1" applyBorder="1" applyAlignment="1" applyProtection="1">
      <alignment horizontal="center" vertical="center" wrapText="1"/>
      <protection locked="0"/>
    </xf>
    <xf numFmtId="2" fontId="19" fillId="4" borderId="1" xfId="0" applyNumberFormat="1" applyFont="1" applyFill="1" applyBorder="1" applyAlignment="1" applyProtection="1">
      <alignment horizontal="center" vertical="center" wrapText="1"/>
    </xf>
    <xf numFmtId="0" fontId="20" fillId="6" borderId="36" xfId="0" applyNumberFormat="1" applyFont="1" applyFill="1" applyBorder="1" applyAlignment="1" applyProtection="1">
      <alignment horizontal="center" vertical="center" wrapText="1"/>
    </xf>
    <xf numFmtId="164" fontId="20" fillId="6" borderId="32" xfId="0" applyFont="1" applyFill="1" applyBorder="1" applyAlignment="1" applyProtection="1">
      <alignment horizontal="center" vertical="center" wrapText="1"/>
    </xf>
    <xf numFmtId="0" fontId="20" fillId="9" borderId="36" xfId="0" applyNumberFormat="1" applyFont="1" applyFill="1" applyBorder="1" applyAlignment="1" applyProtection="1">
      <alignment horizontal="center" vertical="center" wrapText="1"/>
    </xf>
    <xf numFmtId="1" fontId="19" fillId="6" borderId="36" xfId="0" applyNumberFormat="1" applyFont="1" applyFill="1" applyBorder="1" applyAlignment="1" applyProtection="1">
      <alignment horizontal="center" vertical="center" wrapText="1"/>
      <protection locked="0"/>
    </xf>
    <xf numFmtId="2" fontId="19" fillId="4" borderId="32" xfId="0" applyNumberFormat="1" applyFont="1" applyFill="1" applyBorder="1" applyAlignment="1" applyProtection="1">
      <alignment horizontal="center" vertical="center"/>
    </xf>
    <xf numFmtId="14" fontId="16" fillId="7" borderId="1" xfId="0" applyNumberFormat="1" applyFont="1" applyFill="1" applyBorder="1" applyAlignment="1" applyProtection="1">
      <alignment horizontal="center" vertical="center" wrapText="1"/>
      <protection locked="0"/>
    </xf>
    <xf numFmtId="166" fontId="16" fillId="7" borderId="1" xfId="0" applyNumberFormat="1" applyFont="1" applyFill="1" applyBorder="1" applyAlignment="1" applyProtection="1">
      <alignment horizontal="center" vertical="center" wrapText="1"/>
      <protection locked="0"/>
    </xf>
    <xf numFmtId="0" fontId="20" fillId="9" borderId="6" xfId="0" applyNumberFormat="1" applyFont="1" applyFill="1" applyBorder="1" applyAlignment="1" applyProtection="1">
      <alignment horizontal="center" vertical="center" wrapText="1"/>
    </xf>
    <xf numFmtId="164" fontId="15" fillId="0" borderId="0" xfId="0" applyFont="1" applyAlignment="1">
      <alignment horizontal="center" vertical="top"/>
    </xf>
    <xf numFmtId="164" fontId="16" fillId="0" borderId="1" xfId="0" applyFont="1" applyBorder="1" applyAlignment="1">
      <alignment horizontal="center" vertical="top"/>
    </xf>
    <xf numFmtId="0" fontId="20" fillId="9" borderId="41" xfId="0" applyNumberFormat="1" applyFont="1" applyFill="1" applyBorder="1" applyAlignment="1" applyProtection="1">
      <alignment horizontal="center" vertical="center" wrapText="1"/>
    </xf>
    <xf numFmtId="164" fontId="16" fillId="13" borderId="27" xfId="0" applyFont="1" applyFill="1" applyBorder="1" applyAlignment="1">
      <alignment horizontal="center" vertical="top"/>
    </xf>
    <xf numFmtId="164" fontId="36" fillId="13" borderId="7" xfId="0" applyFont="1" applyFill="1" applyBorder="1" applyAlignment="1">
      <alignment horizontal="center" vertical="top" wrapText="1"/>
    </xf>
    <xf numFmtId="164" fontId="16" fillId="13" borderId="19" xfId="0" applyFont="1" applyFill="1" applyBorder="1" applyAlignment="1">
      <alignment horizontal="center" vertical="top" wrapText="1"/>
    </xf>
    <xf numFmtId="0" fontId="15" fillId="13" borderId="1" xfId="0" applyNumberFormat="1" applyFont="1" applyFill="1" applyBorder="1" applyAlignment="1">
      <alignment horizontal="center" vertical="top"/>
    </xf>
    <xf numFmtId="0" fontId="15" fillId="14" borderId="1" xfId="0" applyNumberFormat="1" applyFont="1" applyFill="1" applyBorder="1" applyAlignment="1">
      <alignment horizontal="center" vertical="top"/>
    </xf>
    <xf numFmtId="164" fontId="16" fillId="13" borderId="1" xfId="0" applyFont="1" applyFill="1" applyBorder="1" applyAlignment="1">
      <alignment horizontal="center" vertical="top"/>
    </xf>
    <xf numFmtId="164" fontId="16" fillId="13" borderId="1" xfId="0" applyFont="1" applyFill="1" applyBorder="1" applyAlignment="1">
      <alignment horizontal="center" vertical="top" wrapText="1"/>
    </xf>
    <xf numFmtId="1" fontId="15" fillId="15" borderId="1" xfId="0" applyNumberFormat="1" applyFont="1" applyFill="1" applyBorder="1" applyAlignment="1">
      <alignment horizontal="center" vertical="top"/>
    </xf>
    <xf numFmtId="164" fontId="23" fillId="0" borderId="0" xfId="0" applyFont="1" applyFill="1" applyAlignment="1" applyProtection="1">
      <alignment horizontal="center"/>
      <protection locked="0"/>
    </xf>
    <xf numFmtId="1" fontId="37" fillId="5" borderId="31" xfId="0" applyNumberFormat="1" applyFont="1" applyFill="1" applyBorder="1" applyAlignment="1" applyProtection="1">
      <alignment horizontal="center" vertical="center"/>
      <protection locked="0"/>
    </xf>
    <xf numFmtId="1" fontId="19" fillId="5" borderId="5" xfId="0" applyNumberFormat="1" applyFont="1" applyFill="1" applyBorder="1" applyAlignment="1" applyProtection="1">
      <alignment horizontal="center" vertical="center"/>
      <protection locked="0"/>
    </xf>
    <xf numFmtId="1" fontId="19" fillId="9" borderId="41" xfId="0" applyNumberFormat="1" applyFont="1" applyFill="1" applyBorder="1" applyAlignment="1" applyProtection="1">
      <alignment horizontal="center" vertical="center"/>
      <protection locked="0"/>
    </xf>
    <xf numFmtId="1" fontId="37" fillId="5" borderId="20" xfId="0" applyNumberFormat="1" applyFont="1" applyFill="1" applyBorder="1" applyAlignment="1" applyProtection="1">
      <alignment horizontal="center" vertical="center"/>
      <protection locked="0"/>
    </xf>
    <xf numFmtId="1" fontId="37" fillId="5" borderId="41" xfId="0" applyNumberFormat="1" applyFont="1" applyFill="1" applyBorder="1" applyAlignment="1" applyProtection="1">
      <alignment horizontal="center" vertical="center"/>
      <protection locked="0"/>
    </xf>
    <xf numFmtId="1" fontId="37" fillId="5" borderId="47" xfId="0" applyNumberFormat="1" applyFont="1" applyFill="1" applyBorder="1" applyAlignment="1" applyProtection="1">
      <alignment horizontal="center" vertical="center"/>
      <protection locked="0"/>
    </xf>
    <xf numFmtId="1" fontId="37" fillId="5" borderId="51" xfId="0" applyNumberFormat="1" applyFont="1" applyFill="1" applyBorder="1" applyAlignment="1" applyProtection="1">
      <alignment horizontal="center" vertical="center"/>
      <protection locked="0"/>
    </xf>
    <xf numFmtId="1" fontId="19" fillId="4" borderId="48" xfId="0" applyNumberFormat="1" applyFont="1" applyFill="1" applyBorder="1" applyAlignment="1" applyProtection="1">
      <alignment horizontal="center" vertical="top"/>
      <protection locked="0"/>
    </xf>
    <xf numFmtId="1" fontId="19" fillId="4" borderId="13" xfId="0" applyNumberFormat="1" applyFont="1" applyFill="1" applyBorder="1" applyAlignment="1" applyProtection="1">
      <alignment horizontal="center" vertical="center"/>
      <protection locked="0"/>
    </xf>
    <xf numFmtId="1" fontId="19" fillId="4" borderId="13" xfId="0" applyNumberFormat="1" applyFont="1" applyFill="1" applyBorder="1" applyAlignment="1" applyProtection="1">
      <alignment horizontal="center"/>
      <protection locked="0"/>
    </xf>
    <xf numFmtId="164" fontId="15" fillId="0" borderId="0" xfId="0" applyFont="1" applyFill="1" applyAlignment="1" applyProtection="1">
      <alignment horizontal="center"/>
      <protection locked="0"/>
    </xf>
    <xf numFmtId="164" fontId="20" fillId="6" borderId="9" xfId="0" applyFont="1" applyFill="1" applyBorder="1" applyAlignment="1" applyProtection="1">
      <alignment horizontal="center" vertical="center" wrapText="1"/>
    </xf>
    <xf numFmtId="0" fontId="20" fillId="9" borderId="9" xfId="0" applyNumberFormat="1" applyFont="1" applyFill="1" applyBorder="1" applyAlignment="1" applyProtection="1">
      <alignment horizontal="center" vertical="center"/>
    </xf>
    <xf numFmtId="0" fontId="19" fillId="2" borderId="9" xfId="0" applyNumberFormat="1" applyFont="1" applyFill="1" applyBorder="1" applyAlignment="1" applyProtection="1">
      <alignment vertical="center" wrapText="1"/>
      <protection locked="0"/>
    </xf>
    <xf numFmtId="0" fontId="19" fillId="2" borderId="3" xfId="0" applyNumberFormat="1" applyFont="1" applyFill="1" applyBorder="1" applyAlignment="1" applyProtection="1">
      <alignment vertical="center" wrapText="1"/>
      <protection locked="0"/>
    </xf>
    <xf numFmtId="164" fontId="17" fillId="0" borderId="3" xfId="0" applyFont="1" applyFill="1" applyBorder="1" applyAlignment="1" applyProtection="1">
      <protection locked="0"/>
    </xf>
    <xf numFmtId="164" fontId="15" fillId="0" borderId="3" xfId="0" applyFont="1" applyFill="1" applyBorder="1" applyAlignment="1" applyProtection="1">
      <protection locked="0"/>
    </xf>
    <xf numFmtId="164" fontId="20" fillId="6" borderId="27" xfId="0" applyFont="1" applyFill="1" applyBorder="1" applyAlignment="1" applyProtection="1">
      <alignment horizontal="center" vertical="center" wrapText="1"/>
    </xf>
    <xf numFmtId="164" fontId="20" fillId="6" borderId="36" xfId="0" applyFont="1" applyFill="1" applyBorder="1" applyAlignment="1" applyProtection="1">
      <alignment horizontal="center" vertical="center" wrapText="1"/>
    </xf>
    <xf numFmtId="0" fontId="20" fillId="9" borderId="53" xfId="0" applyNumberFormat="1" applyFont="1" applyFill="1" applyBorder="1" applyAlignment="1" applyProtection="1">
      <alignment horizontal="center" vertical="center"/>
    </xf>
    <xf numFmtId="0" fontId="20" fillId="9" borderId="22" xfId="0" applyNumberFormat="1" applyFont="1" applyFill="1" applyBorder="1" applyAlignment="1" applyProtection="1">
      <alignment horizontal="center" vertical="center"/>
    </xf>
    <xf numFmtId="165" fontId="19" fillId="2" borderId="53" xfId="0" applyNumberFormat="1" applyFont="1" applyFill="1" applyBorder="1" applyAlignment="1" applyProtection="1">
      <alignment vertical="center" wrapText="1"/>
      <protection locked="0"/>
    </xf>
    <xf numFmtId="165" fontId="19" fillId="2" borderId="22" xfId="0" applyNumberFormat="1" applyFont="1" applyFill="1" applyBorder="1" applyAlignment="1" applyProtection="1">
      <alignment vertical="center" wrapText="1"/>
      <protection locked="0"/>
    </xf>
    <xf numFmtId="165" fontId="19" fillId="2" borderId="36" xfId="0" applyNumberFormat="1" applyFont="1" applyFill="1" applyBorder="1" applyAlignment="1" applyProtection="1">
      <alignment vertical="center" wrapText="1"/>
      <protection locked="0"/>
    </xf>
    <xf numFmtId="165" fontId="19" fillId="2" borderId="32" xfId="0" applyNumberFormat="1" applyFont="1" applyFill="1" applyBorder="1" applyAlignment="1" applyProtection="1">
      <alignment vertical="center" wrapText="1"/>
      <protection locked="0"/>
    </xf>
    <xf numFmtId="165" fontId="15" fillId="2" borderId="36" xfId="0" applyNumberFormat="1" applyFont="1" applyFill="1" applyBorder="1" applyAlignment="1" applyProtection="1">
      <protection locked="0"/>
    </xf>
    <xf numFmtId="165" fontId="15" fillId="2" borderId="32" xfId="0" applyNumberFormat="1" applyFont="1" applyFill="1" applyBorder="1" applyAlignment="1" applyProtection="1">
      <protection locked="0"/>
    </xf>
    <xf numFmtId="165" fontId="15" fillId="0" borderId="36" xfId="0" applyNumberFormat="1" applyFont="1" applyFill="1" applyBorder="1" applyAlignment="1" applyProtection="1">
      <protection locked="0"/>
    </xf>
    <xf numFmtId="165" fontId="15" fillId="0" borderId="32" xfId="0" applyNumberFormat="1" applyFont="1" applyFill="1" applyBorder="1" applyAlignment="1" applyProtection="1">
      <protection locked="0"/>
    </xf>
    <xf numFmtId="165" fontId="15" fillId="0" borderId="43" xfId="0" applyNumberFormat="1" applyFont="1" applyFill="1" applyBorder="1" applyAlignment="1" applyProtection="1">
      <protection locked="0"/>
    </xf>
    <xf numFmtId="165" fontId="15" fillId="0" borderId="54" xfId="0" applyNumberFormat="1" applyFont="1" applyFill="1" applyBorder="1" applyAlignment="1" applyProtection="1">
      <protection locked="0"/>
    </xf>
    <xf numFmtId="164" fontId="23" fillId="0" borderId="0" xfId="0" applyFont="1" applyFill="1" applyAlignment="1" applyProtection="1">
      <alignment horizontal="left" vertical="top" wrapText="1"/>
      <protection locked="0"/>
    </xf>
    <xf numFmtId="164" fontId="15" fillId="2" borderId="1" xfId="0" applyFont="1" applyFill="1" applyBorder="1" applyAlignment="1" applyProtection="1">
      <alignment horizontal="left" vertical="top" wrapText="1"/>
      <protection locked="0"/>
    </xf>
    <xf numFmtId="164" fontId="18" fillId="4" borderId="1" xfId="0" applyNumberFormat="1" applyFont="1" applyFill="1" applyBorder="1" applyAlignment="1" applyProtection="1">
      <alignment horizontal="center" vertical="top"/>
    </xf>
    <xf numFmtId="164" fontId="17" fillId="2" borderId="1" xfId="0" applyFont="1" applyFill="1" applyBorder="1" applyAlignment="1" applyProtection="1">
      <alignment horizontal="center"/>
      <protection locked="0"/>
    </xf>
    <xf numFmtId="164" fontId="18" fillId="0" borderId="0" xfId="0" applyFont="1" applyFill="1" applyAlignment="1" applyProtection="1">
      <alignment horizontal="left" vertical="center"/>
      <protection locked="0"/>
    </xf>
    <xf numFmtId="164" fontId="16" fillId="0" borderId="0" xfId="0" applyFont="1" applyFill="1" applyAlignment="1" applyProtection="1">
      <alignment horizontal="left" vertical="center"/>
      <protection locked="0"/>
    </xf>
    <xf numFmtId="164" fontId="15" fillId="0" borderId="1" xfId="0" applyFont="1" applyFill="1" applyBorder="1" applyAlignment="1" applyProtection="1">
      <alignment horizontal="left"/>
      <protection locked="0"/>
    </xf>
    <xf numFmtId="164" fontId="29" fillId="0" borderId="10" xfId="0" applyFont="1" applyFill="1" applyBorder="1" applyAlignment="1" applyProtection="1">
      <alignment horizontal="left" vertical="top" wrapText="1"/>
      <protection locked="0"/>
    </xf>
    <xf numFmtId="164" fontId="29" fillId="0" borderId="0" xfId="0" applyFont="1" applyFill="1" applyBorder="1" applyAlignment="1" applyProtection="1">
      <alignment horizontal="left" vertical="top" wrapText="1"/>
      <protection locked="0"/>
    </xf>
    <xf numFmtId="0" fontId="15" fillId="0" borderId="3" xfId="0" applyNumberFormat="1" applyFont="1" applyFill="1" applyBorder="1" applyAlignment="1" applyProtection="1">
      <alignment horizontal="center"/>
      <protection locked="0"/>
    </xf>
    <xf numFmtId="0" fontId="15" fillId="0" borderId="4" xfId="0" applyNumberFormat="1" applyFont="1" applyFill="1" applyBorder="1" applyAlignment="1" applyProtection="1">
      <alignment horizontal="center"/>
      <protection locked="0"/>
    </xf>
    <xf numFmtId="0" fontId="15" fillId="0" borderId="2" xfId="0" applyNumberFormat="1" applyFont="1" applyFill="1" applyBorder="1" applyAlignment="1" applyProtection="1">
      <alignment horizontal="center"/>
      <protection locked="0"/>
    </xf>
    <xf numFmtId="164" fontId="15" fillId="0" borderId="3" xfId="0" applyFont="1" applyFill="1" applyBorder="1" applyAlignment="1" applyProtection="1">
      <alignment horizontal="center"/>
      <protection locked="0"/>
    </xf>
    <xf numFmtId="164" fontId="15" fillId="0" borderId="4" xfId="0" applyFont="1" applyFill="1" applyBorder="1" applyAlignment="1" applyProtection="1">
      <alignment horizontal="center"/>
      <protection locked="0"/>
    </xf>
    <xf numFmtId="164" fontId="15" fillId="0" borderId="2" xfId="0" applyFont="1" applyFill="1" applyBorder="1" applyAlignment="1" applyProtection="1">
      <alignment horizontal="center"/>
      <protection locked="0"/>
    </xf>
    <xf numFmtId="164" fontId="15" fillId="0" borderId="0" xfId="0" applyFont="1" applyFill="1" applyAlignment="1" applyProtection="1">
      <alignment horizontal="center"/>
      <protection locked="0"/>
    </xf>
    <xf numFmtId="0" fontId="16" fillId="7" borderId="1" xfId="0" applyNumberFormat="1" applyFont="1" applyFill="1" applyBorder="1" applyAlignment="1" applyProtection="1">
      <alignment horizontal="center" vertical="center" wrapText="1"/>
      <protection locked="0"/>
    </xf>
    <xf numFmtId="0" fontId="15" fillId="0" borderId="3" xfId="7" applyNumberFormat="1" applyFont="1" applyBorder="1" applyAlignment="1" applyProtection="1">
      <alignment horizontal="center"/>
      <protection locked="0"/>
    </xf>
    <xf numFmtId="0" fontId="15" fillId="0" borderId="4" xfId="7" applyNumberFormat="1" applyFont="1" applyBorder="1" applyAlignment="1" applyProtection="1">
      <alignment horizontal="center"/>
      <protection locked="0"/>
    </xf>
    <xf numFmtId="0" fontId="15" fillId="0" borderId="2" xfId="7" applyNumberFormat="1" applyFont="1" applyBorder="1" applyAlignment="1" applyProtection="1">
      <alignment horizontal="center"/>
      <protection locked="0"/>
    </xf>
    <xf numFmtId="164" fontId="15" fillId="0" borderId="3" xfId="0" applyFont="1" applyFill="1" applyBorder="1" applyAlignment="1" applyProtection="1">
      <alignment horizontal="left" vertical="center"/>
      <protection locked="0"/>
    </xf>
    <xf numFmtId="164" fontId="15" fillId="0" borderId="2" xfId="0" applyFont="1" applyFill="1" applyBorder="1" applyAlignment="1" applyProtection="1">
      <alignment horizontal="left" vertical="center"/>
      <protection locked="0"/>
    </xf>
    <xf numFmtId="164" fontId="17" fillId="0" borderId="10" xfId="0" applyFont="1" applyFill="1" applyBorder="1" applyAlignment="1" applyProtection="1">
      <alignment horizontal="left" vertical="center" wrapText="1"/>
      <protection locked="0"/>
    </xf>
    <xf numFmtId="164" fontId="17" fillId="0" borderId="0" xfId="0" applyFont="1" applyFill="1" applyBorder="1" applyAlignment="1" applyProtection="1">
      <alignment horizontal="left" vertical="center" wrapText="1"/>
      <protection locked="0"/>
    </xf>
    <xf numFmtId="164" fontId="18" fillId="0" borderId="0" xfId="0" applyFont="1" applyFill="1" applyAlignment="1" applyProtection="1">
      <alignment horizontal="left"/>
      <protection locked="0"/>
    </xf>
    <xf numFmtId="164" fontId="16" fillId="0" borderId="0" xfId="0" applyFont="1" applyFill="1" applyAlignment="1" applyProtection="1">
      <alignment horizontal="center"/>
      <protection locked="0"/>
    </xf>
    <xf numFmtId="164" fontId="15" fillId="0" borderId="0" xfId="0" applyFont="1" applyFill="1" applyAlignment="1" applyProtection="1">
      <alignment horizontal="center" vertical="center" wrapText="1"/>
      <protection locked="0"/>
    </xf>
    <xf numFmtId="164" fontId="15" fillId="0" borderId="1" xfId="7" applyFont="1" applyFill="1" applyBorder="1" applyAlignment="1" applyProtection="1">
      <alignment horizontal="left" vertical="top" wrapText="1"/>
      <protection locked="0"/>
    </xf>
    <xf numFmtId="0" fontId="16" fillId="7" borderId="3" xfId="0" applyNumberFormat="1" applyFont="1" applyFill="1" applyBorder="1" applyAlignment="1" applyProtection="1">
      <alignment horizontal="center" vertical="center" wrapText="1"/>
    </xf>
    <xf numFmtId="0" fontId="16" fillId="7" borderId="2" xfId="0" applyNumberFormat="1" applyFont="1" applyFill="1" applyBorder="1" applyAlignment="1" applyProtection="1">
      <alignment horizontal="center" vertical="center" wrapText="1"/>
    </xf>
    <xf numFmtId="164" fontId="23" fillId="0" borderId="0" xfId="0" applyFont="1" applyFill="1" applyAlignment="1" applyProtection="1">
      <alignment horizontal="center"/>
      <protection locked="0"/>
    </xf>
    <xf numFmtId="164" fontId="15" fillId="0" borderId="8" xfId="7" applyFont="1" applyBorder="1" applyAlignment="1" applyProtection="1">
      <alignment horizontal="left" vertical="top" wrapText="1"/>
      <protection locked="0"/>
    </xf>
    <xf numFmtId="164" fontId="16" fillId="10" borderId="1" xfId="7" applyFont="1" applyFill="1" applyBorder="1" applyAlignment="1" applyProtection="1">
      <alignment horizontal="left" vertical="center" wrapText="1"/>
      <protection locked="0"/>
    </xf>
    <xf numFmtId="164" fontId="16" fillId="10" borderId="8" xfId="7" applyFont="1" applyFill="1" applyBorder="1" applyAlignment="1" applyProtection="1">
      <alignment horizontal="left" vertical="center" wrapText="1"/>
      <protection locked="0"/>
    </xf>
    <xf numFmtId="0" fontId="16" fillId="10" borderId="18" xfId="7" applyNumberFormat="1" applyFont="1" applyFill="1" applyBorder="1" applyAlignment="1" applyProtection="1">
      <alignment horizontal="center" vertical="center"/>
      <protection locked="0"/>
    </xf>
    <xf numFmtId="0" fontId="16" fillId="10" borderId="12" xfId="7" applyNumberFormat="1" applyFont="1" applyFill="1" applyBorder="1" applyAlignment="1" applyProtection="1">
      <alignment horizontal="center" vertical="center"/>
      <protection locked="0"/>
    </xf>
    <xf numFmtId="164" fontId="15" fillId="0" borderId="10" xfId="0" applyFont="1" applyFill="1" applyBorder="1" applyAlignment="1" applyProtection="1">
      <alignment horizontal="center"/>
      <protection locked="0"/>
    </xf>
    <xf numFmtId="164" fontId="18" fillId="0" borderId="0" xfId="0" applyFont="1" applyFill="1" applyBorder="1" applyAlignment="1" applyProtection="1">
      <alignment horizontal="left"/>
      <protection locked="0"/>
    </xf>
    <xf numFmtId="164" fontId="19" fillId="6" borderId="39" xfId="0" applyFont="1" applyFill="1" applyBorder="1" applyAlignment="1" applyProtection="1">
      <alignment horizontal="left" vertical="center" wrapText="1"/>
    </xf>
    <xf numFmtId="164" fontId="20" fillId="6" borderId="29" xfId="0" applyFont="1" applyFill="1" applyBorder="1" applyAlignment="1" applyProtection="1">
      <alignment horizontal="left" vertical="center" wrapText="1"/>
    </xf>
    <xf numFmtId="2" fontId="28" fillId="0" borderId="0" xfId="0" applyNumberFormat="1" applyFont="1" applyFill="1" applyAlignment="1" applyProtection="1">
      <alignment horizontal="right" vertical="center" wrapText="1"/>
      <protection locked="0"/>
    </xf>
    <xf numFmtId="2" fontId="28" fillId="0" borderId="26" xfId="0" applyNumberFormat="1" applyFont="1" applyFill="1" applyBorder="1" applyAlignment="1" applyProtection="1">
      <alignment horizontal="right" vertical="center" wrapText="1"/>
      <protection locked="0"/>
    </xf>
    <xf numFmtId="1" fontId="21" fillId="8" borderId="50" xfId="0" applyNumberFormat="1" applyFont="1" applyFill="1" applyBorder="1" applyAlignment="1" applyProtection="1">
      <alignment horizontal="center" vertical="center" textRotation="90" wrapText="1"/>
    </xf>
    <xf numFmtId="1" fontId="21" fillId="8" borderId="18" xfId="0" applyNumberFormat="1" applyFont="1" applyFill="1" applyBorder="1" applyAlignment="1" applyProtection="1">
      <alignment horizontal="center" vertical="center" textRotation="90" wrapText="1"/>
    </xf>
    <xf numFmtId="1" fontId="21" fillId="8" borderId="37" xfId="0" applyNumberFormat="1" applyFont="1" applyFill="1" applyBorder="1" applyAlignment="1" applyProtection="1">
      <alignment horizontal="center" vertical="center" textRotation="90" wrapText="1"/>
    </xf>
    <xf numFmtId="1" fontId="21" fillId="8" borderId="38" xfId="0" applyNumberFormat="1" applyFont="1" applyFill="1" applyBorder="1" applyAlignment="1" applyProtection="1">
      <alignment horizontal="center" vertical="center" textRotation="90" wrapText="1"/>
    </xf>
    <xf numFmtId="164" fontId="20" fillId="4" borderId="34" xfId="0" applyFont="1" applyFill="1" applyBorder="1" applyAlignment="1" applyProtection="1">
      <alignment horizontal="center" vertical="center" wrapText="1"/>
    </xf>
    <xf numFmtId="164" fontId="20" fillId="4" borderId="0" xfId="0" applyFont="1" applyFill="1" applyBorder="1" applyAlignment="1" applyProtection="1">
      <alignment horizontal="center" vertical="center" wrapText="1"/>
    </xf>
    <xf numFmtId="0" fontId="20" fillId="6" borderId="14" xfId="0" applyNumberFormat="1" applyFont="1" applyFill="1" applyBorder="1" applyAlignment="1" applyProtection="1">
      <alignment horizontal="center" vertical="center" wrapText="1"/>
    </xf>
    <xf numFmtId="0" fontId="20" fillId="6" borderId="35" xfId="0" applyNumberFormat="1" applyFont="1" applyFill="1" applyBorder="1" applyAlignment="1" applyProtection="1">
      <alignment horizontal="center" vertical="center" wrapText="1"/>
    </xf>
    <xf numFmtId="164" fontId="21" fillId="6" borderId="35" xfId="0" applyFont="1" applyFill="1" applyBorder="1" applyAlignment="1" applyProtection="1">
      <alignment horizontal="center" vertical="center" wrapText="1"/>
    </xf>
    <xf numFmtId="164" fontId="21" fillId="6" borderId="15" xfId="0" applyFont="1" applyFill="1" applyBorder="1" applyAlignment="1" applyProtection="1">
      <alignment horizontal="center" vertical="center" wrapText="1"/>
    </xf>
    <xf numFmtId="164" fontId="22" fillId="6" borderId="36" xfId="9" applyNumberFormat="1" applyFont="1" applyFill="1" applyBorder="1" applyAlignment="1" applyProtection="1">
      <alignment horizontal="center" vertical="center" wrapText="1"/>
    </xf>
    <xf numFmtId="164" fontId="22" fillId="6" borderId="1" xfId="9" applyNumberFormat="1" applyFont="1" applyFill="1" applyBorder="1" applyAlignment="1" applyProtection="1">
      <alignment horizontal="center" vertical="center" wrapText="1"/>
    </xf>
    <xf numFmtId="164" fontId="22" fillId="6" borderId="1" xfId="0" applyFont="1" applyFill="1" applyBorder="1" applyAlignment="1" applyProtection="1">
      <alignment horizontal="center" vertical="center" wrapText="1"/>
    </xf>
    <xf numFmtId="164" fontId="22" fillId="6" borderId="32" xfId="0" applyFont="1" applyFill="1" applyBorder="1" applyAlignment="1" applyProtection="1">
      <alignment horizontal="center" vertical="center" wrapText="1"/>
    </xf>
    <xf numFmtId="164" fontId="20" fillId="4" borderId="36" xfId="9" applyNumberFormat="1" applyFont="1" applyFill="1" applyBorder="1" applyAlignment="1" applyProtection="1">
      <alignment horizontal="center" vertical="center" wrapText="1"/>
    </xf>
    <xf numFmtId="164" fontId="20" fillId="4" borderId="1" xfId="9" applyNumberFormat="1" applyFont="1" applyFill="1" applyBorder="1" applyAlignment="1" applyProtection="1">
      <alignment horizontal="center" vertical="center" wrapText="1"/>
    </xf>
    <xf numFmtId="164" fontId="20" fillId="4" borderId="32" xfId="9" applyNumberFormat="1" applyFont="1" applyFill="1" applyBorder="1" applyAlignment="1" applyProtection="1">
      <alignment horizontal="center" vertical="center" wrapText="1"/>
    </xf>
    <xf numFmtId="164" fontId="20" fillId="5" borderId="52" xfId="0" applyFont="1" applyFill="1" applyBorder="1" applyAlignment="1" applyProtection="1">
      <alignment horizontal="center" vertical="center" wrapText="1"/>
    </xf>
    <xf numFmtId="164" fontId="20" fillId="5" borderId="2" xfId="0" applyFont="1" applyFill="1" applyBorder="1" applyAlignment="1" applyProtection="1">
      <alignment horizontal="center" vertical="center" wrapText="1"/>
    </xf>
    <xf numFmtId="164" fontId="20" fillId="5" borderId="17" xfId="0" applyFont="1" applyFill="1" applyBorder="1" applyAlignment="1" applyProtection="1">
      <alignment horizontal="center" vertical="center" wrapText="1"/>
    </xf>
    <xf numFmtId="164" fontId="20" fillId="5" borderId="30" xfId="0" applyFont="1" applyFill="1" applyBorder="1" applyAlignment="1" applyProtection="1">
      <alignment horizontal="center" vertical="center" wrapText="1"/>
    </xf>
    <xf numFmtId="164" fontId="20" fillId="5" borderId="31" xfId="0" applyFont="1" applyFill="1" applyBorder="1" applyAlignment="1" applyProtection="1">
      <alignment horizontal="center" vertical="center" wrapText="1"/>
    </xf>
    <xf numFmtId="164" fontId="20" fillId="9" borderId="30" xfId="0" applyFont="1" applyFill="1" applyBorder="1" applyAlignment="1" applyProtection="1">
      <alignment horizontal="center" vertical="center" wrapText="1"/>
    </xf>
    <xf numFmtId="164" fontId="20" fillId="9" borderId="31" xfId="0" applyFont="1" applyFill="1" applyBorder="1" applyAlignment="1" applyProtection="1">
      <alignment horizontal="center" vertical="center" wrapText="1"/>
    </xf>
    <xf numFmtId="164" fontId="20" fillId="9" borderId="39" xfId="0" applyFont="1" applyFill="1" applyBorder="1" applyAlignment="1" applyProtection="1">
      <alignment horizontal="center" vertical="center" wrapText="1"/>
    </xf>
    <xf numFmtId="164" fontId="32" fillId="9" borderId="29" xfId="0" applyFont="1" applyFill="1" applyBorder="1" applyAlignment="1" applyProtection="1">
      <alignment horizontal="center" vertical="center" wrapText="1"/>
    </xf>
    <xf numFmtId="0" fontId="16" fillId="7" borderId="3" xfId="0" applyNumberFormat="1" applyFont="1" applyFill="1" applyBorder="1" applyAlignment="1" applyProtection="1">
      <alignment horizontal="center" vertical="center" wrapText="1"/>
      <protection locked="0"/>
    </xf>
    <xf numFmtId="0" fontId="16" fillId="7" borderId="2" xfId="0" applyNumberFormat="1" applyFont="1" applyFill="1" applyBorder="1" applyAlignment="1" applyProtection="1">
      <alignment horizontal="center" vertical="center" wrapText="1"/>
      <protection locked="0"/>
    </xf>
    <xf numFmtId="164" fontId="16" fillId="0" borderId="0" xfId="0" applyFont="1" applyFill="1" applyBorder="1" applyAlignment="1" applyProtection="1">
      <alignment horizontal="left" vertical="center"/>
      <protection locked="0"/>
    </xf>
    <xf numFmtId="164" fontId="19" fillId="6" borderId="33" xfId="0" applyFont="1" applyFill="1" applyBorder="1" applyAlignment="1" applyProtection="1">
      <alignment horizontal="center" vertical="center" wrapText="1"/>
    </xf>
    <xf numFmtId="164" fontId="19" fillId="6" borderId="29" xfId="0" applyFont="1" applyFill="1" applyBorder="1" applyAlignment="1" applyProtection="1">
      <alignment horizontal="center" vertical="center" wrapText="1"/>
    </xf>
    <xf numFmtId="164" fontId="19" fillId="6" borderId="29" xfId="0" applyFont="1" applyFill="1" applyBorder="1" applyAlignment="1" applyProtection="1">
      <alignment horizontal="center" vertical="center"/>
    </xf>
    <xf numFmtId="164" fontId="19" fillId="6" borderId="35" xfId="0" applyFont="1" applyFill="1" applyBorder="1" applyAlignment="1" applyProtection="1">
      <alignment horizontal="center" vertical="center"/>
    </xf>
    <xf numFmtId="164" fontId="19" fillId="6" borderId="1" xfId="0" applyFont="1" applyFill="1" applyBorder="1" applyAlignment="1" applyProtection="1">
      <alignment horizontal="center" vertical="center"/>
    </xf>
    <xf numFmtId="164" fontId="19" fillId="6" borderId="7" xfId="0" applyFont="1" applyFill="1" applyBorder="1" applyAlignment="1" applyProtection="1">
      <alignment horizontal="center" vertical="center"/>
    </xf>
    <xf numFmtId="164" fontId="19" fillId="6" borderId="35" xfId="0" applyFont="1" applyFill="1" applyBorder="1" applyAlignment="1" applyProtection="1">
      <alignment horizontal="center" vertical="center" wrapText="1"/>
    </xf>
    <xf numFmtId="164" fontId="19" fillId="6" borderId="1" xfId="0" applyFont="1" applyFill="1" applyBorder="1" applyAlignment="1" applyProtection="1">
      <alignment horizontal="center" vertical="center" wrapText="1"/>
    </xf>
    <xf numFmtId="164" fontId="19" fillId="6" borderId="7" xfId="0" applyFont="1" applyFill="1" applyBorder="1" applyAlignment="1" applyProtection="1">
      <alignment horizontal="center" vertical="center" wrapText="1"/>
    </xf>
    <xf numFmtId="164" fontId="19" fillId="6" borderId="15" xfId="0" applyFont="1" applyFill="1" applyBorder="1" applyAlignment="1" applyProtection="1">
      <alignment horizontal="center" vertical="center"/>
    </xf>
    <xf numFmtId="164" fontId="19" fillId="6" borderId="32" xfId="0" applyFont="1" applyFill="1" applyBorder="1" applyAlignment="1" applyProtection="1">
      <alignment horizontal="center" vertical="center"/>
    </xf>
    <xf numFmtId="164" fontId="19" fillId="6" borderId="19" xfId="0" applyFont="1" applyFill="1" applyBorder="1" applyAlignment="1" applyProtection="1">
      <alignment horizontal="center" vertical="center"/>
    </xf>
    <xf numFmtId="164" fontId="19" fillId="6" borderId="14" xfId="0" applyFont="1" applyFill="1" applyBorder="1" applyAlignment="1" applyProtection="1">
      <alignment horizontal="center" vertical="center" wrapText="1"/>
    </xf>
    <xf numFmtId="164" fontId="19" fillId="6" borderId="36" xfId="0" applyFont="1" applyFill="1" applyBorder="1" applyAlignment="1" applyProtection="1">
      <alignment horizontal="center" vertical="center" wrapText="1"/>
    </xf>
    <xf numFmtId="164" fontId="19" fillId="6" borderId="27" xfId="0" applyFont="1" applyFill="1" applyBorder="1" applyAlignment="1" applyProtection="1">
      <alignment horizontal="center" vertical="center" wrapText="1"/>
    </xf>
    <xf numFmtId="164" fontId="16" fillId="6" borderId="14" xfId="0" applyFont="1" applyFill="1" applyBorder="1" applyAlignment="1" applyProtection="1">
      <alignment horizontal="center" vertical="center" wrapText="1"/>
    </xf>
    <xf numFmtId="164" fontId="16" fillId="6" borderId="15" xfId="0" applyFont="1" applyFill="1" applyBorder="1" applyAlignment="1" applyProtection="1">
      <alignment horizontal="center" vertical="center" wrapText="1"/>
    </xf>
    <xf numFmtId="164" fontId="15" fillId="0" borderId="1" xfId="0" applyFont="1" applyFill="1" applyBorder="1" applyAlignment="1" applyProtection="1">
      <alignment horizontal="left"/>
    </xf>
    <xf numFmtId="164" fontId="20" fillId="6" borderId="1" xfId="0" applyFont="1" applyFill="1" applyBorder="1" applyAlignment="1" applyProtection="1">
      <alignment horizontal="center" vertical="center"/>
    </xf>
    <xf numFmtId="164" fontId="20" fillId="6" borderId="3" xfId="0" applyFont="1" applyFill="1" applyBorder="1" applyAlignment="1" applyProtection="1">
      <alignment horizontal="center" vertical="center"/>
    </xf>
    <xf numFmtId="164" fontId="20" fillId="6" borderId="2" xfId="0" applyFont="1" applyFill="1" applyBorder="1" applyAlignment="1" applyProtection="1">
      <alignment horizontal="center" vertical="center"/>
    </xf>
    <xf numFmtId="164" fontId="19" fillId="6" borderId="8" xfId="0" applyFont="1" applyFill="1" applyBorder="1" applyAlignment="1" applyProtection="1">
      <alignment horizontal="center" vertical="center"/>
    </xf>
    <xf numFmtId="164" fontId="20" fillId="6" borderId="7" xfId="0" applyFont="1" applyFill="1" applyBorder="1" applyAlignment="1" applyProtection="1">
      <alignment horizontal="center" vertical="center" wrapText="1"/>
    </xf>
    <xf numFmtId="164" fontId="20" fillId="6" borderId="8" xfId="0" applyFont="1" applyFill="1" applyBorder="1" applyAlignment="1" applyProtection="1">
      <alignment horizontal="center" vertical="center" wrapText="1"/>
    </xf>
    <xf numFmtId="164" fontId="20" fillId="6" borderId="7" xfId="0" applyFont="1" applyFill="1" applyBorder="1" applyAlignment="1" applyProtection="1">
      <alignment horizontal="center" vertical="center"/>
    </xf>
    <xf numFmtId="164" fontId="20" fillId="6" borderId="8" xfId="0" applyFont="1" applyFill="1" applyBorder="1" applyAlignment="1" applyProtection="1">
      <alignment horizontal="center" vertical="center"/>
    </xf>
    <xf numFmtId="0" fontId="15" fillId="0" borderId="1" xfId="0" applyNumberFormat="1" applyFont="1" applyBorder="1" applyAlignment="1">
      <alignment horizontal="left" vertical="top" wrapText="1"/>
    </xf>
    <xf numFmtId="164" fontId="16" fillId="11" borderId="1" xfId="0" applyFont="1" applyFill="1" applyBorder="1" applyAlignment="1">
      <alignment horizontal="left" vertical="top"/>
    </xf>
    <xf numFmtId="164" fontId="16" fillId="12" borderId="3" xfId="0" applyFont="1" applyFill="1" applyBorder="1" applyAlignment="1">
      <alignment horizontal="left" vertical="top" wrapText="1"/>
    </xf>
    <xf numFmtId="164" fontId="16" fillId="12" borderId="4" xfId="0" applyFont="1" applyFill="1" applyBorder="1" applyAlignment="1">
      <alignment horizontal="left" vertical="top"/>
    </xf>
    <xf numFmtId="164" fontId="16" fillId="12" borderId="2" xfId="0" applyFont="1" applyFill="1" applyBorder="1" applyAlignment="1">
      <alignment horizontal="left" vertical="top"/>
    </xf>
    <xf numFmtId="164" fontId="16" fillId="0" borderId="5" xfId="0" applyFont="1" applyBorder="1" applyAlignment="1">
      <alignment horizontal="center" vertical="top"/>
    </xf>
    <xf numFmtId="164" fontId="15" fillId="11" borderId="1" xfId="0" applyFont="1" applyFill="1" applyBorder="1" applyAlignment="1">
      <alignment horizontal="left" vertical="top" wrapText="1"/>
    </xf>
    <xf numFmtId="164" fontId="16" fillId="0" borderId="1" xfId="0" applyFont="1" applyBorder="1" applyAlignment="1">
      <alignment horizontal="center" vertical="center"/>
    </xf>
    <xf numFmtId="164" fontId="15" fillId="0" borderId="10" xfId="0" applyFont="1" applyBorder="1" applyAlignment="1">
      <alignment horizontal="center" vertical="top"/>
    </xf>
    <xf numFmtId="164" fontId="15" fillId="0" borderId="0" xfId="0" applyFont="1" applyAlignment="1">
      <alignment horizontal="center" vertical="top"/>
    </xf>
    <xf numFmtId="164" fontId="21" fillId="0" borderId="0" xfId="0" applyFont="1" applyAlignment="1">
      <alignment horizontal="center" vertical="top" wrapText="1"/>
    </xf>
    <xf numFmtId="164" fontId="22" fillId="0" borderId="0" xfId="0" applyFont="1" applyAlignment="1">
      <alignment horizontal="center" vertical="top" wrapText="1"/>
    </xf>
    <xf numFmtId="164" fontId="16" fillId="13" borderId="1" xfId="0" applyFont="1" applyFill="1" applyBorder="1" applyAlignment="1">
      <alignment horizontal="center" vertical="top"/>
    </xf>
    <xf numFmtId="164" fontId="15" fillId="0" borderId="1" xfId="0" applyFont="1" applyBorder="1" applyAlignment="1">
      <alignment horizontal="center" vertical="top"/>
    </xf>
    <xf numFmtId="164" fontId="15" fillId="0" borderId="5" xfId="0" applyFont="1" applyBorder="1" applyAlignment="1">
      <alignment horizontal="center" vertical="top"/>
    </xf>
    <xf numFmtId="164" fontId="34" fillId="13" borderId="1" xfId="0" applyFont="1" applyFill="1" applyBorder="1" applyAlignment="1">
      <alignment horizontal="center" vertical="top" wrapText="1"/>
    </xf>
    <xf numFmtId="164" fontId="15" fillId="11" borderId="28" xfId="0" applyFont="1" applyFill="1" applyBorder="1" applyAlignment="1">
      <alignment horizontal="left" vertical="top" wrapText="1"/>
    </xf>
    <xf numFmtId="164" fontId="15" fillId="11" borderId="6" xfId="0" applyFont="1" applyFill="1" applyBorder="1" applyAlignment="1">
      <alignment horizontal="left" vertical="top" wrapText="1"/>
    </xf>
    <xf numFmtId="164" fontId="15" fillId="11" borderId="17" xfId="0" applyFont="1" applyFill="1" applyBorder="1" applyAlignment="1">
      <alignment horizontal="left" vertical="top" wrapText="1"/>
    </xf>
    <xf numFmtId="164" fontId="15" fillId="11" borderId="10" xfId="0" applyFont="1" applyFill="1" applyBorder="1" applyAlignment="1">
      <alignment horizontal="left" vertical="top" wrapText="1"/>
    </xf>
    <xf numFmtId="164" fontId="15" fillId="11" borderId="0" xfId="0" applyFont="1" applyFill="1" applyBorder="1" applyAlignment="1">
      <alignment horizontal="left" vertical="top" wrapText="1"/>
    </xf>
    <xf numFmtId="164" fontId="15" fillId="11" borderId="18" xfId="0" applyFont="1" applyFill="1" applyBorder="1" applyAlignment="1">
      <alignment horizontal="left" vertical="top" wrapText="1"/>
    </xf>
    <xf numFmtId="164" fontId="15" fillId="11" borderId="9" xfId="0" applyFont="1" applyFill="1" applyBorder="1" applyAlignment="1">
      <alignment horizontal="left" vertical="top" wrapText="1"/>
    </xf>
    <xf numFmtId="164" fontId="15" fillId="11" borderId="5" xfId="0" applyFont="1" applyFill="1" applyBorder="1" applyAlignment="1">
      <alignment horizontal="left" vertical="top" wrapText="1"/>
    </xf>
    <xf numFmtId="164" fontId="15" fillId="11" borderId="12" xfId="0" applyFont="1" applyFill="1" applyBorder="1" applyAlignment="1">
      <alignment horizontal="left" vertical="top" wrapText="1"/>
    </xf>
    <xf numFmtId="1" fontId="35" fillId="15" borderId="1" xfId="0" applyNumberFormat="1" applyFont="1" applyFill="1" applyBorder="1" applyAlignment="1">
      <alignment horizontal="center" vertical="center" textRotation="90" wrapText="1"/>
    </xf>
    <xf numFmtId="164" fontId="15" fillId="0" borderId="3" xfId="0" applyFont="1" applyBorder="1" applyAlignment="1">
      <alignment horizontal="center" vertical="top"/>
    </xf>
    <xf numFmtId="164" fontId="15" fillId="0" borderId="4" xfId="0" applyFont="1" applyBorder="1" applyAlignment="1">
      <alignment horizontal="center" vertical="top"/>
    </xf>
    <xf numFmtId="164" fontId="15" fillId="0" borderId="2" xfId="0" applyFont="1" applyBorder="1" applyAlignment="1">
      <alignment horizontal="center" vertical="top"/>
    </xf>
    <xf numFmtId="164" fontId="16" fillId="0" borderId="1" xfId="0" applyFont="1" applyBorder="1" applyAlignment="1">
      <alignment horizontal="center" vertical="top"/>
    </xf>
    <xf numFmtId="164" fontId="15" fillId="11" borderId="3" xfId="0" applyFont="1" applyFill="1" applyBorder="1" applyAlignment="1">
      <alignment horizontal="left" vertical="top" wrapText="1"/>
    </xf>
    <xf numFmtId="164" fontId="15" fillId="11" borderId="4" xfId="0" applyFont="1" applyFill="1" applyBorder="1" applyAlignment="1">
      <alignment horizontal="left" vertical="top" wrapText="1"/>
    </xf>
    <xf numFmtId="164" fontId="15" fillId="11" borderId="2" xfId="0" applyFont="1" applyFill="1" applyBorder="1" applyAlignment="1">
      <alignment horizontal="left" vertical="top" wrapText="1"/>
    </xf>
    <xf numFmtId="164" fontId="35" fillId="13" borderId="1" xfId="0" applyFont="1" applyFill="1" applyBorder="1" applyAlignment="1">
      <alignment horizontal="center" vertical="top" wrapText="1"/>
    </xf>
    <xf numFmtId="0" fontId="15" fillId="11" borderId="1" xfId="0" applyNumberFormat="1" applyFont="1" applyFill="1" applyBorder="1" applyAlignment="1">
      <alignment horizontal="left" vertical="top" wrapText="1"/>
    </xf>
    <xf numFmtId="164" fontId="16" fillId="13" borderId="20" xfId="0" applyFont="1" applyFill="1" applyBorder="1" applyAlignment="1">
      <alignment horizontal="center" vertical="top" wrapText="1"/>
    </xf>
    <xf numFmtId="164" fontId="16" fillId="13" borderId="5" xfId="0" applyFont="1" applyFill="1" applyBorder="1" applyAlignment="1">
      <alignment horizontal="center" vertical="top" wrapText="1"/>
    </xf>
    <xf numFmtId="164" fontId="16" fillId="13" borderId="21" xfId="0" applyFont="1" applyFill="1" applyBorder="1" applyAlignment="1">
      <alignment horizontal="center" vertical="top" wrapText="1"/>
    </xf>
    <xf numFmtId="164" fontId="34" fillId="13" borderId="11" xfId="0" applyFont="1" applyFill="1" applyBorder="1" applyAlignment="1">
      <alignment horizontal="center" vertical="top" wrapText="1"/>
    </xf>
    <xf numFmtId="164" fontId="34" fillId="13" borderId="4" xfId="0" applyFont="1" applyFill="1" applyBorder="1" applyAlignment="1">
      <alignment horizontal="center" vertical="top" wrapText="1"/>
    </xf>
    <xf numFmtId="164" fontId="34" fillId="13" borderId="16" xfId="0" applyFont="1" applyFill="1" applyBorder="1" applyAlignment="1">
      <alignment horizontal="center" vertical="top" wrapText="1"/>
    </xf>
    <xf numFmtId="164" fontId="13" fillId="3" borderId="0" xfId="0" applyFont="1" applyFill="1" applyAlignment="1">
      <alignment vertical="center" wrapText="1"/>
    </xf>
    <xf numFmtId="164" fontId="15" fillId="0" borderId="0" xfId="0" applyFont="1" applyFill="1" applyProtection="1"/>
  </cellXfs>
  <cellStyles count="10">
    <cellStyle name="Comma 2" xfId="1" xr:uid="{00000000-0005-0000-0000-000000000000}"/>
    <cellStyle name="Hipersaite" xfId="2" builtinId="8"/>
    <cellStyle name="Hyperlink 2" xfId="3" xr:uid="{00000000-0005-0000-0000-000001000000}"/>
    <cellStyle name="Hyperlink 3" xfId="4" xr:uid="{00000000-0005-0000-0000-000002000000}"/>
    <cellStyle name="Normal 2" xfId="5" xr:uid="{00000000-0005-0000-0000-000003000000}"/>
    <cellStyle name="Normal 3" xfId="6" xr:uid="{00000000-0005-0000-0000-000004000000}"/>
    <cellStyle name="Normal 4" xfId="7" xr:uid="{00000000-0005-0000-0000-000005000000}"/>
    <cellStyle name="Parasts" xfId="0" builtinId="0"/>
    <cellStyle name="Parasts 2" xfId="8" xr:uid="{00000000-0005-0000-0000-000006000000}"/>
    <cellStyle name="Valūta" xfId="9" builtinId="4"/>
  </cellStyles>
  <dxfs count="6">
    <dxf>
      <font>
        <b val="0"/>
        <i val="0"/>
        <strike val="0"/>
        <condense val="0"/>
        <extend val="0"/>
        <outline val="0"/>
        <shadow val="0"/>
        <u val="none"/>
        <vertAlign val="baseline"/>
        <sz val="9"/>
        <color auto="1"/>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solid">
          <fgColor indexed="64"/>
          <bgColor rgb="FFFFFFFF"/>
        </patternFill>
      </fill>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rgb="FFFFFFFF"/>
        </patternFill>
      </fill>
      <alignment horizontal="general"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B197B.0AC499D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1819816</xdr:colOff>
      <xdr:row>0</xdr:row>
      <xdr:rowOff>0</xdr:rowOff>
    </xdr:from>
    <xdr:to>
      <xdr:col>5</xdr:col>
      <xdr:colOff>361019</xdr:colOff>
      <xdr:row>0</xdr:row>
      <xdr:rowOff>1292822</xdr:rowOff>
    </xdr:to>
    <xdr:pic>
      <xdr:nvPicPr>
        <xdr:cNvPr id="5" name="Attēls 4">
          <a:extLst>
            <a:ext uri="{FF2B5EF4-FFF2-40B4-BE49-F238E27FC236}">
              <a16:creationId xmlns:a16="http://schemas.microsoft.com/office/drawing/2014/main" id="{64DFC61F-319E-4450-8019-3FAF17958EC1}"/>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237987" y="0"/>
          <a:ext cx="4519495" cy="1292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 val="Personu dati"/>
      <sheetName val="Superviziju dati"/>
      <sheetName val="Maksajumu dati"/>
      <sheetName val="Apmacibu dati"/>
      <sheetName val="Vispārēji dati"/>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cell r="D3" t="str">
            <v>Ar pamatskolas izglītību (ISCED 1. līmenis) vai zemākā līmeņa vidējo izglītību (ISCED 2. līmenis)</v>
          </cell>
          <cell r="E3" t="str">
            <v>Ar vidējo izglītību (ISCED 3. līmenis) vai pēcvidējo izglītību (ISCED 4. līmenis),</v>
          </cell>
          <cell r="F3" t="str">
            <v>Ar augstāko izglītību (ISCED 5. līmenis līdz 8. līmenis)</v>
          </cell>
        </row>
        <row r="4">
          <cell r="B4">
            <v>2</v>
          </cell>
        </row>
        <row r="5">
          <cell r="B5">
            <v>3</v>
          </cell>
        </row>
        <row r="6">
          <cell r="B6">
            <v>4</v>
          </cell>
          <cell r="D6" t="str">
            <v>sieviete</v>
          </cell>
        </row>
        <row r="7">
          <cell r="B7">
            <v>5</v>
          </cell>
          <cell r="D7" t="str">
            <v>vīrietis</v>
          </cell>
        </row>
        <row r="8">
          <cell r="B8">
            <v>6</v>
          </cell>
        </row>
        <row r="9">
          <cell r="B9">
            <v>7</v>
          </cell>
        </row>
        <row r="10">
          <cell r="B10">
            <v>8</v>
          </cell>
        </row>
        <row r="11">
          <cell r="B11">
            <v>9</v>
          </cell>
        </row>
        <row r="12">
          <cell r="B12">
            <v>10</v>
          </cell>
        </row>
        <row r="13">
          <cell r="B13">
            <v>11</v>
          </cell>
        </row>
        <row r="14">
          <cell r="B14">
            <v>12</v>
          </cell>
        </row>
        <row r="15">
          <cell r="B15">
            <v>13</v>
          </cell>
        </row>
        <row r="16">
          <cell r="B16">
            <v>14</v>
          </cell>
        </row>
        <row r="17">
          <cell r="B17">
            <v>15</v>
          </cell>
        </row>
        <row r="18">
          <cell r="B18">
            <v>16</v>
          </cell>
        </row>
        <row r="19">
          <cell r="B19">
            <v>17</v>
          </cell>
        </row>
        <row r="20">
          <cell r="B20">
            <v>18</v>
          </cell>
        </row>
        <row r="21">
          <cell r="B21">
            <v>19</v>
          </cell>
        </row>
        <row r="22">
          <cell r="B22">
            <v>20</v>
          </cell>
        </row>
        <row r="23">
          <cell r="B23">
            <v>21</v>
          </cell>
        </row>
        <row r="24">
          <cell r="B24">
            <v>22</v>
          </cell>
        </row>
        <row r="25">
          <cell r="B25">
            <v>23</v>
          </cell>
        </row>
        <row r="26">
          <cell r="B26">
            <v>24</v>
          </cell>
        </row>
        <row r="27">
          <cell r="B27">
            <v>25</v>
          </cell>
        </row>
        <row r="28">
          <cell r="B28">
            <v>26</v>
          </cell>
        </row>
        <row r="29">
          <cell r="B29">
            <v>27</v>
          </cell>
        </row>
        <row r="30">
          <cell r="B30">
            <v>28</v>
          </cell>
        </row>
        <row r="31">
          <cell r="B31">
            <v>29</v>
          </cell>
        </row>
        <row r="32">
          <cell r="B32">
            <v>30</v>
          </cell>
        </row>
        <row r="33">
          <cell r="B33">
            <v>31</v>
          </cell>
        </row>
        <row r="34">
          <cell r="B34">
            <v>32</v>
          </cell>
        </row>
        <row r="35">
          <cell r="B35">
            <v>33</v>
          </cell>
        </row>
        <row r="36">
          <cell r="B36">
            <v>34</v>
          </cell>
        </row>
        <row r="37">
          <cell r="B37">
            <v>35</v>
          </cell>
        </row>
        <row r="38">
          <cell r="B38">
            <v>36</v>
          </cell>
        </row>
        <row r="39">
          <cell r="B39">
            <v>37</v>
          </cell>
        </row>
        <row r="40">
          <cell r="B40">
            <v>38</v>
          </cell>
        </row>
        <row r="41">
          <cell r="B41">
            <v>39</v>
          </cell>
        </row>
        <row r="42">
          <cell r="B42">
            <v>40</v>
          </cell>
        </row>
        <row r="43">
          <cell r="B43">
            <v>41</v>
          </cell>
        </row>
        <row r="44">
          <cell r="B44">
            <v>42</v>
          </cell>
        </row>
        <row r="45">
          <cell r="B45">
            <v>43</v>
          </cell>
        </row>
        <row r="46">
          <cell r="B46">
            <v>44</v>
          </cell>
        </row>
        <row r="47">
          <cell r="B47">
            <v>45</v>
          </cell>
        </row>
        <row r="48">
          <cell r="B48">
            <v>46</v>
          </cell>
        </row>
        <row r="49">
          <cell r="B49">
            <v>47</v>
          </cell>
        </row>
        <row r="50">
          <cell r="B50">
            <v>48</v>
          </cell>
        </row>
        <row r="51">
          <cell r="B51">
            <v>49</v>
          </cell>
        </row>
        <row r="52">
          <cell r="B52">
            <v>50</v>
          </cell>
        </row>
        <row r="53">
          <cell r="B53">
            <v>51</v>
          </cell>
        </row>
        <row r="54">
          <cell r="B54">
            <v>52</v>
          </cell>
        </row>
        <row r="55">
          <cell r="B55">
            <v>53</v>
          </cell>
        </row>
        <row r="56">
          <cell r="B56">
            <v>54</v>
          </cell>
        </row>
        <row r="57">
          <cell r="B57">
            <v>55</v>
          </cell>
        </row>
        <row r="58">
          <cell r="B58">
            <v>56</v>
          </cell>
        </row>
        <row r="59">
          <cell r="B59">
            <v>57</v>
          </cell>
        </row>
        <row r="60">
          <cell r="B60">
            <v>58</v>
          </cell>
        </row>
        <row r="61">
          <cell r="B61">
            <v>59</v>
          </cell>
        </row>
        <row r="62">
          <cell r="B62">
            <v>60</v>
          </cell>
        </row>
        <row r="63">
          <cell r="B63">
            <v>61</v>
          </cell>
        </row>
        <row r="64">
          <cell r="B64">
            <v>62</v>
          </cell>
        </row>
        <row r="65">
          <cell r="B65">
            <v>63</v>
          </cell>
        </row>
        <row r="66">
          <cell r="B66">
            <v>64</v>
          </cell>
        </row>
        <row r="67">
          <cell r="B67">
            <v>65</v>
          </cell>
        </row>
        <row r="68">
          <cell r="B68">
            <v>66</v>
          </cell>
        </row>
        <row r="69">
          <cell r="B69">
            <v>67</v>
          </cell>
        </row>
        <row r="70">
          <cell r="B70">
            <v>68</v>
          </cell>
        </row>
        <row r="71">
          <cell r="B71">
            <v>69</v>
          </cell>
        </row>
        <row r="72">
          <cell r="B72">
            <v>70</v>
          </cell>
        </row>
        <row r="73">
          <cell r="B73">
            <v>71</v>
          </cell>
        </row>
        <row r="74">
          <cell r="B74">
            <v>72</v>
          </cell>
        </row>
        <row r="75">
          <cell r="B75">
            <v>73</v>
          </cell>
        </row>
        <row r="76">
          <cell r="B76">
            <v>74</v>
          </cell>
        </row>
        <row r="77">
          <cell r="B77">
            <v>75</v>
          </cell>
        </row>
        <row r="78">
          <cell r="B78">
            <v>76</v>
          </cell>
        </row>
        <row r="79">
          <cell r="B79">
            <v>77</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row>
        <row r="89">
          <cell r="B89">
            <v>87</v>
          </cell>
        </row>
        <row r="90">
          <cell r="B90">
            <v>88</v>
          </cell>
        </row>
        <row r="91">
          <cell r="B91">
            <v>89</v>
          </cell>
        </row>
        <row r="92">
          <cell r="B92">
            <v>90</v>
          </cell>
        </row>
        <row r="93">
          <cell r="B93">
            <v>91</v>
          </cell>
        </row>
        <row r="94">
          <cell r="B94">
            <v>92</v>
          </cell>
        </row>
        <row r="95">
          <cell r="B95">
            <v>93</v>
          </cell>
        </row>
        <row r="96">
          <cell r="B96">
            <v>94</v>
          </cell>
        </row>
        <row r="97">
          <cell r="B97">
            <v>95</v>
          </cell>
        </row>
        <row r="98">
          <cell r="B98">
            <v>96</v>
          </cell>
        </row>
        <row r="99">
          <cell r="B99">
            <v>97</v>
          </cell>
        </row>
        <row r="100">
          <cell r="B100">
            <v>98</v>
          </cell>
        </row>
        <row r="101">
          <cell r="B101">
            <v>99</v>
          </cell>
        </row>
        <row r="102">
          <cell r="B102">
            <v>100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2:C154" totalsRowShown="0" headerRowDxfId="5" dataDxfId="3" headerRowBorderDxfId="4" tableBorderDxfId="2" totalsRowBorderDxfId="1">
  <autoFilter ref="C2:C154" xr:uid="{00000000-0009-0000-0100-000001000000}"/>
  <tableColumns count="1">
    <tableColumn id="1" xr3:uid="{00000000-0010-0000-0000-000001000000}" name="Column1"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17" Type="http://schemas.openxmlformats.org/officeDocument/2006/relationships/hyperlink" Target="https://www.supervizija.lv/lv/supervizori/" TargetMode="External"/><Relationship Id="rId21" Type="http://schemas.openxmlformats.org/officeDocument/2006/relationships/hyperlink" Target="https://www.supervizija.lv/lv/supervizori/" TargetMode="External"/><Relationship Id="rId63" Type="http://schemas.openxmlformats.org/officeDocument/2006/relationships/hyperlink" Target="mailto:edgars.abrams@gmail.com" TargetMode="External"/><Relationship Id="rId159" Type="http://schemas.openxmlformats.org/officeDocument/2006/relationships/hyperlink" Target="http://www.supervizija.lv/lv/supervizori/" TargetMode="External"/><Relationship Id="rId170" Type="http://schemas.openxmlformats.org/officeDocument/2006/relationships/hyperlink" Target="mailto:kristinemazis@gmail.com" TargetMode="External"/><Relationship Id="rId226" Type="http://schemas.openxmlformats.org/officeDocument/2006/relationships/hyperlink" Target="mailto:nikoladzina@gmail.com" TargetMode="External"/><Relationship Id="rId268" Type="http://schemas.openxmlformats.org/officeDocument/2006/relationships/hyperlink" Target="mailto:vikamix@gmail.com" TargetMode="External"/><Relationship Id="rId32" Type="http://schemas.openxmlformats.org/officeDocument/2006/relationships/hyperlink" Target="mailto:%20steina007@inbox.lv" TargetMode="External"/><Relationship Id="rId74" Type="http://schemas.openxmlformats.org/officeDocument/2006/relationships/hyperlink" Target="http://www.supervizija.lv/lv/supervizori/" TargetMode="External"/><Relationship Id="rId128" Type="http://schemas.openxmlformats.org/officeDocument/2006/relationships/hyperlink" Target="mailto:inga.gradovska@gmail.com" TargetMode="External"/><Relationship Id="rId5" Type="http://schemas.openxmlformats.org/officeDocument/2006/relationships/hyperlink" Target="http://www.supervizija.lv/lv/supervizori/" TargetMode="External"/><Relationship Id="rId181" Type="http://schemas.openxmlformats.org/officeDocument/2006/relationships/hyperlink" Target="mailto:lelde.kapina@gmail.com" TargetMode="External"/><Relationship Id="rId237" Type="http://schemas.openxmlformats.org/officeDocument/2006/relationships/hyperlink" Target="mailto:ruta.bumbiere@gmail.com" TargetMode="External"/><Relationship Id="rId258" Type="http://schemas.openxmlformats.org/officeDocument/2006/relationships/hyperlink" Target="http://www.supervizija.lv/lv/supervizori/" TargetMode="External"/><Relationship Id="rId279" Type="http://schemas.openxmlformats.org/officeDocument/2006/relationships/hyperlink" Target="mailto:kzane123@gmail.com" TargetMode="External"/><Relationship Id="rId22" Type="http://schemas.openxmlformats.org/officeDocument/2006/relationships/hyperlink" Target="mailto:andris.crossculture@gmail.com" TargetMode="External"/><Relationship Id="rId43" Type="http://schemas.openxmlformats.org/officeDocument/2006/relationships/hyperlink" Target="mailto:lacedace@icloud.com" TargetMode="External"/><Relationship Id="rId64" Type="http://schemas.openxmlformats.org/officeDocument/2006/relationships/hyperlink" Target="https://www.supervizija.lv/lv/supervizori/" TargetMode="External"/><Relationship Id="rId118" Type="http://schemas.openxmlformats.org/officeDocument/2006/relationships/hyperlink" Target="mailto:inesei.avotai@gmail.com" TargetMode="External"/><Relationship Id="rId139" Type="http://schemas.openxmlformats.org/officeDocument/2006/relationships/hyperlink" Target="https://www.supervizija.lv/lv/supervizori/" TargetMode="External"/><Relationship Id="rId85" Type="http://schemas.openxmlformats.org/officeDocument/2006/relationships/hyperlink" Target="http://www.supervizija.lv/lv/supervizori/" TargetMode="External"/><Relationship Id="rId150" Type="http://schemas.openxmlformats.org/officeDocument/2006/relationships/hyperlink" Target="http://www.supervizija.lv/lv/supervizori/" TargetMode="External"/><Relationship Id="rId171" Type="http://schemas.openxmlformats.org/officeDocument/2006/relationships/hyperlink" Target="http://www.supervizija.lv/lv/supervizori/" TargetMode="External"/><Relationship Id="rId192" Type="http://schemas.openxmlformats.org/officeDocument/2006/relationships/hyperlink" Target="mailto:barone.liga@gmail.com" TargetMode="External"/><Relationship Id="rId206" Type="http://schemas.openxmlformats.org/officeDocument/2006/relationships/hyperlink" Target="https://www.supervizija.lv/lv/supervizori/" TargetMode="External"/><Relationship Id="rId227" Type="http://schemas.openxmlformats.org/officeDocument/2006/relationships/hyperlink" Target="mailto:olga.blauzde@gmail.com" TargetMode="External"/><Relationship Id="rId248" Type="http://schemas.openxmlformats.org/officeDocument/2006/relationships/hyperlink" Target="https://www.supervizija.lv/lv/supervizori/" TargetMode="External"/><Relationship Id="rId269" Type="http://schemas.openxmlformats.org/officeDocument/2006/relationships/hyperlink" Target="mailto:vineta_splita@inbox.lv" TargetMode="External"/><Relationship Id="rId12" Type="http://schemas.openxmlformats.org/officeDocument/2006/relationships/hyperlink" Target="mailto:aivita.roze@gmail.com" TargetMode="External"/><Relationship Id="rId33" Type="http://schemas.openxmlformats.org/officeDocument/2006/relationships/hyperlink" Target="http://www.supervizija.lv/lv/supervizori/" TargetMode="External"/><Relationship Id="rId108" Type="http://schemas.openxmlformats.org/officeDocument/2006/relationships/hyperlink" Target="mailto:ilze.dreifelde@gmail.com" TargetMode="External"/><Relationship Id="rId129" Type="http://schemas.openxmlformats.org/officeDocument/2006/relationships/hyperlink" Target="mailto:inga.cesis@gmail.com" TargetMode="External"/><Relationship Id="rId280" Type="http://schemas.openxmlformats.org/officeDocument/2006/relationships/hyperlink" Target="mailto:zanesil@inbox.lv" TargetMode="External"/><Relationship Id="rId54" Type="http://schemas.openxmlformats.org/officeDocument/2006/relationships/hyperlink" Target="https://www.supervizija.lv/lv/supervizori/" TargetMode="External"/><Relationship Id="rId75" Type="http://schemas.openxmlformats.org/officeDocument/2006/relationships/hyperlink" Target="mailto:elina@traininglab.lv" TargetMode="External"/><Relationship Id="rId96" Type="http://schemas.openxmlformats.org/officeDocument/2006/relationships/hyperlink" Target="mailto:Vitola.gunta@gmail.com" TargetMode="External"/><Relationship Id="rId140" Type="http://schemas.openxmlformats.org/officeDocument/2006/relationships/hyperlink" Target="mailto:ingrida.buike@gmail.com" TargetMode="External"/><Relationship Id="rId161" Type="http://schemas.openxmlformats.org/officeDocument/2006/relationships/hyperlink" Target="mailto:kaspars.paupe@gmail.com" TargetMode="External"/><Relationship Id="rId182" Type="http://schemas.openxmlformats.org/officeDocument/2006/relationships/hyperlink" Target="mailto:lidija.naumova@inbox.lv" TargetMode="External"/><Relationship Id="rId217" Type="http://schemas.openxmlformats.org/officeDocument/2006/relationships/hyperlink" Target="http://www.supervizija.lv/lv/supervizori/" TargetMode="External"/><Relationship Id="rId6" Type="http://schemas.openxmlformats.org/officeDocument/2006/relationships/hyperlink" Target="mailto:agnese.kapce@inbox.lv" TargetMode="External"/><Relationship Id="rId238" Type="http://schemas.openxmlformats.org/officeDocument/2006/relationships/hyperlink" Target="http://www.supervizija.lv/lv/supervizori/" TargetMode="External"/><Relationship Id="rId259" Type="http://schemas.openxmlformats.org/officeDocument/2006/relationships/hyperlink" Target="mailto:sniedzesainsa@gmail.com" TargetMode="External"/><Relationship Id="rId23" Type="http://schemas.openxmlformats.org/officeDocument/2006/relationships/hyperlink" Target="mailto:anetehofmane2@gmail.com" TargetMode="External"/><Relationship Id="rId119" Type="http://schemas.openxmlformats.org/officeDocument/2006/relationships/hyperlink" Target="https://www.supervizija.lv/lv/supervizori/" TargetMode="External"/><Relationship Id="rId270" Type="http://schemas.openxmlformats.org/officeDocument/2006/relationships/hyperlink" Target="https://www.supervizija.lv/lv/supervizori/" TargetMode="External"/><Relationship Id="rId44" Type="http://schemas.openxmlformats.org/officeDocument/2006/relationships/hyperlink" Target="mailto:dace.purena@gmail.com" TargetMode="External"/><Relationship Id="rId65" Type="http://schemas.openxmlformats.org/officeDocument/2006/relationships/hyperlink" Target="mailto:edgars.pletiens@gmail.com" TargetMode="External"/><Relationship Id="rId86" Type="http://schemas.openxmlformats.org/officeDocument/2006/relationships/hyperlink" Target="mailto:gatis.lidums@gmail.com" TargetMode="External"/><Relationship Id="rId130" Type="http://schemas.openxmlformats.org/officeDocument/2006/relationships/hyperlink" Target="mailto:inga@ingasprakse.lv" TargetMode="External"/><Relationship Id="rId151" Type="http://schemas.openxmlformats.org/officeDocument/2006/relationships/hyperlink" Target="mailto:Iveta.Sietinsone@gmail.com" TargetMode="External"/><Relationship Id="rId172" Type="http://schemas.openxmlformats.org/officeDocument/2006/relationships/hyperlink" Target="mailto:kristine.vende@gmail.com" TargetMode="External"/><Relationship Id="rId193" Type="http://schemas.openxmlformats.org/officeDocument/2006/relationships/hyperlink" Target="mailto:liga.paulina@gmail.com" TargetMode="External"/><Relationship Id="rId207" Type="http://schemas.openxmlformats.org/officeDocument/2006/relationships/hyperlink" Target="mailto:kalnina.linda@yahoo.com" TargetMode="External"/><Relationship Id="rId228" Type="http://schemas.openxmlformats.org/officeDocument/2006/relationships/hyperlink" Target="mailto:peteris.krasnikovs@gmail.com" TargetMode="External"/><Relationship Id="rId249" Type="http://schemas.openxmlformats.org/officeDocument/2006/relationships/hyperlink" Target="mailto:sandra.rudzite27@gmail.com" TargetMode="External"/><Relationship Id="rId13" Type="http://schemas.openxmlformats.org/officeDocument/2006/relationships/hyperlink" Target="mailto:aleksandra.baranova777@gmail.com" TargetMode="External"/><Relationship Id="rId109" Type="http://schemas.openxmlformats.org/officeDocument/2006/relationships/hyperlink" Target="http://www.supervizija.lv/lv/supervizori/" TargetMode="External"/><Relationship Id="rId260" Type="http://schemas.openxmlformats.org/officeDocument/2006/relationships/hyperlink" Target="mailto:gaisma.svetlana@gmail.com" TargetMode="External"/><Relationship Id="rId34" Type="http://schemas.openxmlformats.org/officeDocument/2006/relationships/hyperlink" Target="mailto:arita@featherstone.lv" TargetMode="External"/><Relationship Id="rId55" Type="http://schemas.openxmlformats.org/officeDocument/2006/relationships/hyperlink" Target="mailto:dana.kalnina@gmail.com" TargetMode="External"/><Relationship Id="rId76" Type="http://schemas.openxmlformats.org/officeDocument/2006/relationships/hyperlink" Target="mailto:elizabete.kvelde@gmail.com" TargetMode="External"/><Relationship Id="rId97" Type="http://schemas.openxmlformats.org/officeDocument/2006/relationships/hyperlink" Target="mailto:ieva.antonsone@gmail.com" TargetMode="External"/><Relationship Id="rId120" Type="http://schemas.openxmlformats.org/officeDocument/2006/relationships/hyperlink" Target="mailto:inese.kovalevska@gmail.com" TargetMode="External"/><Relationship Id="rId141" Type="http://schemas.openxmlformats.org/officeDocument/2006/relationships/hyperlink" Target="mailto:inita.babrane@gmail.com" TargetMode="External"/><Relationship Id="rId7" Type="http://schemas.openxmlformats.org/officeDocument/2006/relationships/hyperlink" Target="mailto:aiga.abozina@gmail.com" TargetMode="External"/><Relationship Id="rId162" Type="http://schemas.openxmlformats.org/officeDocument/2006/relationships/hyperlink" Target="https://www.supervizija.lv/lv/supervizori/" TargetMode="External"/><Relationship Id="rId183" Type="http://schemas.openxmlformats.org/officeDocument/2006/relationships/hyperlink" Target="http://www.supervizija.lv/lv/supervizori/" TargetMode="External"/><Relationship Id="rId218" Type="http://schemas.openxmlformats.org/officeDocument/2006/relationships/hyperlink" Target="mailto:mirdzapaipare@gmail.com" TargetMode="External"/><Relationship Id="rId239" Type="http://schemas.openxmlformats.org/officeDocument/2006/relationships/hyperlink" Target="mailto:sandis.ratnieks@gmail.com" TargetMode="External"/><Relationship Id="rId250" Type="http://schemas.openxmlformats.org/officeDocument/2006/relationships/hyperlink" Target="mailto:sanita.bilzena@elektrum.lv" TargetMode="External"/><Relationship Id="rId271" Type="http://schemas.openxmlformats.org/officeDocument/2006/relationships/hyperlink" Target="mailto:vitarei@hotmail.com" TargetMode="External"/><Relationship Id="rId24" Type="http://schemas.openxmlformats.org/officeDocument/2006/relationships/hyperlink" Target="mailto:anete.silniece@jurmala.lv" TargetMode="External"/><Relationship Id="rId45" Type="http://schemas.openxmlformats.org/officeDocument/2006/relationships/hyperlink" Target="mailto:visnoladace@gmail.com" TargetMode="External"/><Relationship Id="rId66" Type="http://schemas.openxmlformats.org/officeDocument/2006/relationships/hyperlink" Target="mailto:edite.krevica@inbox.lv" TargetMode="External"/><Relationship Id="rId87" Type="http://schemas.openxmlformats.org/officeDocument/2006/relationships/hyperlink" Target="mailto:ginta.ratniece@apollo.lv" TargetMode="External"/><Relationship Id="rId110" Type="http://schemas.openxmlformats.org/officeDocument/2006/relationships/hyperlink" Target="mailto:naglex3@inbox.lv" TargetMode="External"/><Relationship Id="rId131" Type="http://schemas.openxmlformats.org/officeDocument/2006/relationships/hyperlink" Target="http://www.supervizija.lv/lv/supervizori/" TargetMode="External"/><Relationship Id="rId152" Type="http://schemas.openxmlformats.org/officeDocument/2006/relationships/hyperlink" Target="http://www.supervizija.lv/lv/supervizori/" TargetMode="External"/><Relationship Id="rId173" Type="http://schemas.openxmlformats.org/officeDocument/2006/relationships/hyperlink" Target="mailto:laila.poriete@gmail.com" TargetMode="External"/><Relationship Id="rId194" Type="http://schemas.openxmlformats.org/officeDocument/2006/relationships/hyperlink" Target="http://www.supervizija.lv/lv/supervizori/" TargetMode="External"/><Relationship Id="rId208" Type="http://schemas.openxmlformats.org/officeDocument/2006/relationships/hyperlink" Target="http://www.supervizija.lv/lv/supervizori/" TargetMode="External"/><Relationship Id="rId229" Type="http://schemas.openxmlformats.org/officeDocument/2006/relationships/hyperlink" Target="mailto:renate.breiksa@gmail.com" TargetMode="External"/><Relationship Id="rId240" Type="http://schemas.openxmlformats.org/officeDocument/2006/relationships/hyperlink" Target="http://www.supervizija.lv/lv/supervizori/" TargetMode="External"/><Relationship Id="rId261" Type="http://schemas.openxmlformats.org/officeDocument/2006/relationships/hyperlink" Target="mailto:sslabada888@gmail.com" TargetMode="External"/><Relationship Id="rId14" Type="http://schemas.openxmlformats.org/officeDocument/2006/relationships/hyperlink" Target="mailto:anastasija.danu@gmail.com" TargetMode="External"/><Relationship Id="rId35" Type="http://schemas.openxmlformats.org/officeDocument/2006/relationships/hyperlink" Target="mailto:baibapumpina@inbox.lv" TargetMode="External"/><Relationship Id="rId56" Type="http://schemas.openxmlformats.org/officeDocument/2006/relationships/hyperlink" Target="mailto:purins4@inbox.lv" TargetMode="External"/><Relationship Id="rId77" Type="http://schemas.openxmlformats.org/officeDocument/2006/relationships/hyperlink" Target="https://www.supervizija.lv/lv/supervizori/" TargetMode="External"/><Relationship Id="rId100" Type="http://schemas.openxmlformats.org/officeDocument/2006/relationships/hyperlink" Target="mailto:ieva.priedniece@gmail.com" TargetMode="External"/><Relationship Id="rId8" Type="http://schemas.openxmlformats.org/officeDocument/2006/relationships/hyperlink" Target="https://www.supervizija.lv/lv/supervizori/" TargetMode="External"/><Relationship Id="rId98" Type="http://schemas.openxmlformats.org/officeDocument/2006/relationships/hyperlink" Target="http://www.supervizija.lv/lv/supervizori/" TargetMode="External"/><Relationship Id="rId121" Type="http://schemas.openxmlformats.org/officeDocument/2006/relationships/hyperlink" Target="mailto:inesepaica@gmail.com" TargetMode="External"/><Relationship Id="rId142" Type="http://schemas.openxmlformats.org/officeDocument/2006/relationships/hyperlink" Target="http://www.supervizija.lv/lv/supervizori/" TargetMode="External"/><Relationship Id="rId163" Type="http://schemas.openxmlformats.org/officeDocument/2006/relationships/hyperlink" Target="mailto:katrina@osleja.lv" TargetMode="External"/><Relationship Id="rId184" Type="http://schemas.openxmlformats.org/officeDocument/2006/relationships/hyperlink" Target="mailto:liena.dumarane@gmail.com" TargetMode="External"/><Relationship Id="rId219" Type="http://schemas.openxmlformats.org/officeDocument/2006/relationships/hyperlink" Target="mailto:modris.mezsets@gmail.com" TargetMode="External"/><Relationship Id="rId230" Type="http://schemas.openxmlformats.org/officeDocument/2006/relationships/hyperlink" Target="mailto:renatelinuza@gmail.com" TargetMode="External"/><Relationship Id="rId251" Type="http://schemas.openxmlformats.org/officeDocument/2006/relationships/hyperlink" Target="mailto:sanita.bosa@gmail.com" TargetMode="External"/><Relationship Id="rId25" Type="http://schemas.openxmlformats.org/officeDocument/2006/relationships/hyperlink" Target="http://www.supervizija.lv/lv/supervizori/" TargetMode="External"/><Relationship Id="rId46" Type="http://schemas.openxmlformats.org/officeDocument/2006/relationships/hyperlink" Target="http://www.supervizija.lv/lv/supervizori/" TargetMode="External"/><Relationship Id="rId67" Type="http://schemas.openxmlformats.org/officeDocument/2006/relationships/hyperlink" Target="https://www.supervizija.lv/lv/supervizori/" TargetMode="External"/><Relationship Id="rId272" Type="http://schemas.openxmlformats.org/officeDocument/2006/relationships/hyperlink" Target="https://www.supervizija.lv/lv/supervizori/" TargetMode="External"/><Relationship Id="rId88" Type="http://schemas.openxmlformats.org/officeDocument/2006/relationships/hyperlink" Target="http://www.supervizija.lv/lv/supervizori/" TargetMode="External"/><Relationship Id="rId111" Type="http://schemas.openxmlformats.org/officeDocument/2006/relationships/hyperlink" Target="https://www.supervizija.lv/lv/supervizori/" TargetMode="External"/><Relationship Id="rId132" Type="http://schemas.openxmlformats.org/officeDocument/2006/relationships/hyperlink" Target="mailto:inga.ingap@gmail.com" TargetMode="External"/><Relationship Id="rId153" Type="http://schemas.openxmlformats.org/officeDocument/2006/relationships/hyperlink" Target="mailto:ivita.pukite@inbox.lv" TargetMode="External"/><Relationship Id="rId174" Type="http://schemas.openxmlformats.org/officeDocument/2006/relationships/hyperlink" Target="mailto:lana.svarca2014@gmail.com" TargetMode="External"/><Relationship Id="rId195" Type="http://schemas.openxmlformats.org/officeDocument/2006/relationships/hyperlink" Target="mailto:liga.sprude@inbox.lv" TargetMode="External"/><Relationship Id="rId209" Type="http://schemas.openxmlformats.org/officeDocument/2006/relationships/hyperlink" Target="mailto:m.zakrizevska@inbox.lv" TargetMode="External"/><Relationship Id="rId220" Type="http://schemas.openxmlformats.org/officeDocument/2006/relationships/hyperlink" Target="mailto:cornenad@gmail.com" TargetMode="External"/><Relationship Id="rId241" Type="http://schemas.openxmlformats.org/officeDocument/2006/relationships/hyperlink" Target="mailto:s.hartmane@gmail.com" TargetMode="External"/><Relationship Id="rId15" Type="http://schemas.openxmlformats.org/officeDocument/2006/relationships/hyperlink" Target="http://www.supervizija.lv/lv/supervizori/" TargetMode="External"/><Relationship Id="rId36" Type="http://schemas.openxmlformats.org/officeDocument/2006/relationships/hyperlink" Target="mailto:baiba.purvlice@gmail.com" TargetMode="External"/><Relationship Id="rId57" Type="http://schemas.openxmlformats.org/officeDocument/2006/relationships/hyperlink" Target="http://www.supervizija.lv/lv/supervizori/" TargetMode="External"/><Relationship Id="rId262" Type="http://schemas.openxmlformats.org/officeDocument/2006/relationships/hyperlink" Target="https://www.supervizija.lv/lv/supervizori/" TargetMode="External"/><Relationship Id="rId78" Type="http://schemas.openxmlformats.org/officeDocument/2006/relationships/hyperlink" Target="mailto:eevvaa@inbox.lv" TargetMode="External"/><Relationship Id="rId99" Type="http://schemas.openxmlformats.org/officeDocument/2006/relationships/hyperlink" Target="mailto:ievas.ozolas@gmail.com" TargetMode="External"/><Relationship Id="rId101" Type="http://schemas.openxmlformats.org/officeDocument/2006/relationships/hyperlink" Target="mailto:%20ievarasa@inbox.lv" TargetMode="External"/><Relationship Id="rId122" Type="http://schemas.openxmlformats.org/officeDocument/2006/relationships/hyperlink" Target="mailto:inese.putniece@psihoterapija.lv" TargetMode="External"/><Relationship Id="rId143" Type="http://schemas.openxmlformats.org/officeDocument/2006/relationships/hyperlink" Target="mailto:inita.sture@gmail.com" TargetMode="External"/><Relationship Id="rId164" Type="http://schemas.openxmlformats.org/officeDocument/2006/relationships/hyperlink" Target="mailto:freibergs.krisjanis@gmail.com" TargetMode="External"/><Relationship Id="rId185" Type="http://schemas.openxmlformats.org/officeDocument/2006/relationships/hyperlink" Target="mailto:liene.babure.sabane@gmail.com" TargetMode="External"/><Relationship Id="rId9" Type="http://schemas.openxmlformats.org/officeDocument/2006/relationships/hyperlink" Target="mailto:supervizija@aijaiesalniece.com" TargetMode="External"/><Relationship Id="rId210" Type="http://schemas.openxmlformats.org/officeDocument/2006/relationships/hyperlink" Target="mailto:marikagrusle@inbox.lv" TargetMode="External"/><Relationship Id="rId26" Type="http://schemas.openxmlformats.org/officeDocument/2006/relationships/hyperlink" Target="mailto:supervizors.a@gmail.com" TargetMode="External"/><Relationship Id="rId231" Type="http://schemas.openxmlformats.org/officeDocument/2006/relationships/hyperlink" Target="http://www.supervizija.lv/lv/supervizori/" TargetMode="External"/><Relationship Id="rId252" Type="http://schemas.openxmlformats.org/officeDocument/2006/relationships/hyperlink" Target="https://www.supervizija.lv/lv/supervizori/" TargetMode="External"/><Relationship Id="rId273" Type="http://schemas.openxmlformats.org/officeDocument/2006/relationships/hyperlink" Target="mailto:valdmane.vita@gmail.com" TargetMode="External"/><Relationship Id="rId47" Type="http://schemas.openxmlformats.org/officeDocument/2006/relationships/hyperlink" Target="mailto:daiga.ciirule@gmail.com" TargetMode="External"/><Relationship Id="rId68" Type="http://schemas.openxmlformats.org/officeDocument/2006/relationships/hyperlink" Target="mailto:edmunds.coach@gmail.com" TargetMode="External"/><Relationship Id="rId89" Type="http://schemas.openxmlformats.org/officeDocument/2006/relationships/hyperlink" Target="mailto:guna.kregere@inbox.lv" TargetMode="External"/><Relationship Id="rId112" Type="http://schemas.openxmlformats.org/officeDocument/2006/relationships/hyperlink" Target="mailto:svarena.ilze@gmail.com" TargetMode="External"/><Relationship Id="rId133" Type="http://schemas.openxmlformats.org/officeDocument/2006/relationships/hyperlink" Target="mailto:inga@cza.lv" TargetMode="External"/><Relationship Id="rId154" Type="http://schemas.openxmlformats.org/officeDocument/2006/relationships/hyperlink" Target="mailto:j.cepuritis@gmail.com" TargetMode="External"/><Relationship Id="rId175" Type="http://schemas.openxmlformats.org/officeDocument/2006/relationships/hyperlink" Target="mailto:lasma.meija@gmail.com" TargetMode="External"/><Relationship Id="rId196" Type="http://schemas.openxmlformats.org/officeDocument/2006/relationships/hyperlink" Target="mailto:ligavaite@inbox.lv" TargetMode="External"/><Relationship Id="rId200" Type="http://schemas.openxmlformats.org/officeDocument/2006/relationships/hyperlink" Target="mailto:liga@bjk.lv" TargetMode="External"/><Relationship Id="rId16" Type="http://schemas.openxmlformats.org/officeDocument/2006/relationships/hyperlink" Target="mailto:saulite.ance@inbox.lv" TargetMode="External"/><Relationship Id="rId221" Type="http://schemas.openxmlformats.org/officeDocument/2006/relationships/hyperlink" Target="http://www.supervizija.lv/lv/supervizori/" TargetMode="External"/><Relationship Id="rId242" Type="http://schemas.openxmlformats.org/officeDocument/2006/relationships/hyperlink" Target="mailto:sandra29@inbox.lv" TargetMode="External"/><Relationship Id="rId263" Type="http://schemas.openxmlformats.org/officeDocument/2006/relationships/hyperlink" Target="mailto:uva.seglina@inbox.lv" TargetMode="External"/><Relationship Id="rId37" Type="http://schemas.openxmlformats.org/officeDocument/2006/relationships/hyperlink" Target="mailto:benita@psihodinamika.lv" TargetMode="External"/><Relationship Id="rId58" Type="http://schemas.openxmlformats.org/officeDocument/2006/relationships/hyperlink" Target="mailto:diana.indzere@inbox.lv" TargetMode="External"/><Relationship Id="rId79" Type="http://schemas.openxmlformats.org/officeDocument/2006/relationships/hyperlink" Target="http://www.supervizija.lv/lv/supervizori/" TargetMode="External"/><Relationship Id="rId102" Type="http://schemas.openxmlformats.org/officeDocument/2006/relationships/hyperlink" Target="mailto:ieva.sipola@gmail.com" TargetMode="External"/><Relationship Id="rId123" Type="http://schemas.openxmlformats.org/officeDocument/2006/relationships/hyperlink" Target="http://www.supervizija.lv/lv/supervizori/" TargetMode="External"/><Relationship Id="rId144" Type="http://schemas.openxmlformats.org/officeDocument/2006/relationships/hyperlink" Target="mailto:intapo@inbox.lv" TargetMode="External"/><Relationship Id="rId90" Type="http://schemas.openxmlformats.org/officeDocument/2006/relationships/hyperlink" Target="mailto:griekstins@gmail.com" TargetMode="External"/><Relationship Id="rId165" Type="http://schemas.openxmlformats.org/officeDocument/2006/relationships/hyperlink" Target="http://www.supervizija.lv/lv/supervizori/" TargetMode="External"/><Relationship Id="rId186" Type="http://schemas.openxmlformats.org/officeDocument/2006/relationships/hyperlink" Target="mailto:lieneberz@inbox.lv" TargetMode="External"/><Relationship Id="rId211" Type="http://schemas.openxmlformats.org/officeDocument/2006/relationships/hyperlink" Target="mailto:maritegrivina@hotmail.com" TargetMode="External"/><Relationship Id="rId232" Type="http://schemas.openxmlformats.org/officeDocument/2006/relationships/hyperlink" Target="mailto:rita.goldmane@inbox.lv" TargetMode="External"/><Relationship Id="rId253" Type="http://schemas.openxmlformats.org/officeDocument/2006/relationships/hyperlink" Target="mailto:leimanesanita@gmail.com" TargetMode="External"/><Relationship Id="rId274" Type="http://schemas.openxmlformats.org/officeDocument/2006/relationships/hyperlink" Target="mailto:zandabite@gmail.com" TargetMode="External"/><Relationship Id="rId27" Type="http://schemas.openxmlformats.org/officeDocument/2006/relationships/hyperlink" Target="mailto:ozolina.valmiera@gmail.com" TargetMode="External"/><Relationship Id="rId48" Type="http://schemas.openxmlformats.org/officeDocument/2006/relationships/hyperlink" Target="http://www.supervizija.lv/lv/supervizori/" TargetMode="External"/><Relationship Id="rId69" Type="http://schemas.openxmlformats.org/officeDocument/2006/relationships/hyperlink" Target="mailto:krumins.eduards@gmail.com" TargetMode="External"/><Relationship Id="rId113" Type="http://schemas.openxmlformats.org/officeDocument/2006/relationships/hyperlink" Target="mailto:ikovaleva.gudrina@gmail.com" TargetMode="External"/><Relationship Id="rId134" Type="http://schemas.openxmlformats.org/officeDocument/2006/relationships/hyperlink" Target="http://www.supervizija.lv/lv/supervizori/" TargetMode="External"/><Relationship Id="rId80" Type="http://schemas.openxmlformats.org/officeDocument/2006/relationships/hyperlink" Target="mailto:apine.evija@gmail.com" TargetMode="External"/><Relationship Id="rId155" Type="http://schemas.openxmlformats.org/officeDocument/2006/relationships/hyperlink" Target="mailto:jarot@inbox.lv" TargetMode="External"/><Relationship Id="rId176" Type="http://schemas.openxmlformats.org/officeDocument/2006/relationships/hyperlink" Target="mailto:lauma.priekule@gmail.com" TargetMode="External"/><Relationship Id="rId197" Type="http://schemas.openxmlformats.org/officeDocument/2006/relationships/hyperlink" Target="https://www.supervizija.lv/lv/supervizori/" TargetMode="External"/><Relationship Id="rId201" Type="http://schemas.openxmlformats.org/officeDocument/2006/relationships/hyperlink" Target="http://www.supervizija.lv/lv/supervizori/" TargetMode="External"/><Relationship Id="rId222" Type="http://schemas.openxmlformats.org/officeDocument/2006/relationships/hyperlink" Target="mailto:natalija@ambertraining.lv" TargetMode="External"/><Relationship Id="rId243" Type="http://schemas.openxmlformats.org/officeDocument/2006/relationships/hyperlink" Target="mailto:bondare.sandra@gmail.com" TargetMode="External"/><Relationship Id="rId264" Type="http://schemas.openxmlformats.org/officeDocument/2006/relationships/hyperlink" Target="mailto:valda.indriksone@gmail.com" TargetMode="External"/><Relationship Id="rId17" Type="http://schemas.openxmlformats.org/officeDocument/2006/relationships/hyperlink" Target="mailto:agp@lu.lv" TargetMode="External"/><Relationship Id="rId38" Type="http://schemas.openxmlformats.org/officeDocument/2006/relationships/hyperlink" Target="http://www.supervizija.lv/lv/supervizori/" TargetMode="External"/><Relationship Id="rId59" Type="http://schemas.openxmlformats.org/officeDocument/2006/relationships/hyperlink" Target="http://www.supervizija.lv/en/supervisors/" TargetMode="External"/><Relationship Id="rId103" Type="http://schemas.openxmlformats.org/officeDocument/2006/relationships/hyperlink" Target="http://www.supervizija.lv/lv/supervizori/" TargetMode="External"/><Relationship Id="rId124" Type="http://schemas.openxmlformats.org/officeDocument/2006/relationships/hyperlink" Target="mailto:inese.stankusvisa@gmail.com" TargetMode="External"/><Relationship Id="rId70" Type="http://schemas.openxmlformats.org/officeDocument/2006/relationships/hyperlink" Target="mailto:ella.petrova@inbox.lv" TargetMode="External"/><Relationship Id="rId91" Type="http://schemas.openxmlformats.org/officeDocument/2006/relationships/hyperlink" Target="mailto:gundega.filatova@gmail.com" TargetMode="External"/><Relationship Id="rId145" Type="http://schemas.openxmlformats.org/officeDocument/2006/relationships/hyperlink" Target="mailto:iberke@inbox.lv" TargetMode="External"/><Relationship Id="rId166" Type="http://schemas.openxmlformats.org/officeDocument/2006/relationships/hyperlink" Target="mailto:Kristaps.Circenis@rsu.lv" TargetMode="External"/><Relationship Id="rId187" Type="http://schemas.openxmlformats.org/officeDocument/2006/relationships/hyperlink" Target="http://www.supervizija.lv/lv/supervizori/" TargetMode="External"/><Relationship Id="rId1" Type="http://schemas.openxmlformats.org/officeDocument/2006/relationships/hyperlink" Target="mailto:aelitabeitika@inbox.lv" TargetMode="External"/><Relationship Id="rId212" Type="http://schemas.openxmlformats.org/officeDocument/2006/relationships/hyperlink" Target="http://www.supervizija.lv/lv/supervizori/" TargetMode="External"/><Relationship Id="rId233" Type="http://schemas.openxmlformats.org/officeDocument/2006/relationships/hyperlink" Target="mailto:rita.zumberga@gmail.com" TargetMode="External"/><Relationship Id="rId254" Type="http://schemas.openxmlformats.org/officeDocument/2006/relationships/hyperlink" Target="mailto:sigita.dombrovska@gmail.com" TargetMode="External"/><Relationship Id="rId28" Type="http://schemas.openxmlformats.org/officeDocument/2006/relationships/hyperlink" Target="mailto:anita.pilena@inbox.lv" TargetMode="External"/><Relationship Id="rId49" Type="http://schemas.openxmlformats.org/officeDocument/2006/relationships/hyperlink" Target="mailto:daiga.maurere@gmail.com" TargetMode="External"/><Relationship Id="rId114" Type="http://schemas.openxmlformats.org/officeDocument/2006/relationships/hyperlink" Target="mailto:indra.majore.d@gmail.com" TargetMode="External"/><Relationship Id="rId275" Type="http://schemas.openxmlformats.org/officeDocument/2006/relationships/hyperlink" Target="mailto:zanda.lauva@gmail.com" TargetMode="External"/><Relationship Id="rId60" Type="http://schemas.openxmlformats.org/officeDocument/2006/relationships/hyperlink" Target="mailto:supervizor.dmitrijs@gmail.com" TargetMode="External"/><Relationship Id="rId81" Type="http://schemas.openxmlformats.org/officeDocument/2006/relationships/hyperlink" Target="mailto:evijabisere@gmail.com" TargetMode="External"/><Relationship Id="rId135" Type="http://schemas.openxmlformats.org/officeDocument/2006/relationships/hyperlink" Target="mailto:iremerte@inbox.lv" TargetMode="External"/><Relationship Id="rId156" Type="http://schemas.openxmlformats.org/officeDocument/2006/relationships/hyperlink" Target="http://www.supervizija.lv/lv/supervizori/" TargetMode="External"/><Relationship Id="rId177" Type="http://schemas.openxmlformats.org/officeDocument/2006/relationships/hyperlink" Target="mailto:lauma.zubule@gmail.com" TargetMode="External"/><Relationship Id="rId198" Type="http://schemas.openxmlformats.org/officeDocument/2006/relationships/hyperlink" Target="mailto:liga@psihologaprakse.lv" TargetMode="External"/><Relationship Id="rId202" Type="http://schemas.openxmlformats.org/officeDocument/2006/relationships/hyperlink" Target="mailto:liga_zvaigzne@inbox.lv" TargetMode="External"/><Relationship Id="rId223" Type="http://schemas.openxmlformats.org/officeDocument/2006/relationships/hyperlink" Target="mailto:natalja.roze@gmail.com" TargetMode="External"/><Relationship Id="rId244" Type="http://schemas.openxmlformats.org/officeDocument/2006/relationships/hyperlink" Target="http://www.supervizija.lv/lv/supervizori/" TargetMode="External"/><Relationship Id="rId18" Type="http://schemas.openxmlformats.org/officeDocument/2006/relationships/hyperlink" Target="mailto:Anda.Upmale@rsu.lv" TargetMode="External"/><Relationship Id="rId39" Type="http://schemas.openxmlformats.org/officeDocument/2006/relationships/hyperlink" Target="mailto:betija.liduma@gmail.com" TargetMode="External"/><Relationship Id="rId265" Type="http://schemas.openxmlformats.org/officeDocument/2006/relationships/hyperlink" Target="http://www.supervizija.lv/lv/supervizori/" TargetMode="External"/><Relationship Id="rId50" Type="http://schemas.openxmlformats.org/officeDocument/2006/relationships/hyperlink" Target="mailto:daiga.vanaga@gmail.com" TargetMode="External"/><Relationship Id="rId104" Type="http://schemas.openxmlformats.org/officeDocument/2006/relationships/hyperlink" Target="mailto:ilonamadesova@inbox.lv" TargetMode="External"/><Relationship Id="rId125" Type="http://schemas.openxmlformats.org/officeDocument/2006/relationships/hyperlink" Target="mailto:ineta.heinsberga@inbox.lv" TargetMode="External"/><Relationship Id="rId146" Type="http://schemas.openxmlformats.org/officeDocument/2006/relationships/hyperlink" Target="mailto:iveta.jermolajeva@gmail.com" TargetMode="External"/><Relationship Id="rId167" Type="http://schemas.openxmlformats.org/officeDocument/2006/relationships/hyperlink" Target="mailto:kristine.kalvisa@gmail.com" TargetMode="External"/><Relationship Id="rId188" Type="http://schemas.openxmlformats.org/officeDocument/2006/relationships/hyperlink" Target="mailto:l.bleidele@gmail.com" TargetMode="External"/><Relationship Id="rId71" Type="http://schemas.openxmlformats.org/officeDocument/2006/relationships/hyperlink" Target="mailto:elina.gerule@gmail.com" TargetMode="External"/><Relationship Id="rId92" Type="http://schemas.openxmlformats.org/officeDocument/2006/relationships/hyperlink" Target="http://www.supervizija.lv/lv/supervizori/" TargetMode="External"/><Relationship Id="rId213" Type="http://schemas.openxmlformats.org/officeDocument/2006/relationships/hyperlink" Target="mailto:marsella@inbox.lv" TargetMode="External"/><Relationship Id="rId234" Type="http://schemas.openxmlformats.org/officeDocument/2006/relationships/hyperlink" Target="https://www.supervizija.lv/lv/supervizori/" TargetMode="External"/><Relationship Id="rId2" Type="http://schemas.openxmlformats.org/officeDocument/2006/relationships/hyperlink" Target="http://www.supervizija.lv/lv/supervizori/" TargetMode="External"/><Relationship Id="rId29" Type="http://schemas.openxmlformats.org/officeDocument/2006/relationships/hyperlink" Target="mailto:anna.angena@gmail.com" TargetMode="External"/><Relationship Id="rId255" Type="http://schemas.openxmlformats.org/officeDocument/2006/relationships/hyperlink" Target="http://www.supervizija.lv/lv/supervizori/" TargetMode="External"/><Relationship Id="rId276" Type="http://schemas.openxmlformats.org/officeDocument/2006/relationships/hyperlink" Target="mailto:zanda.smate@inbox.lv" TargetMode="External"/><Relationship Id="rId40" Type="http://schemas.openxmlformats.org/officeDocument/2006/relationships/hyperlink" Target="http://www.supervizija.lv/lv/supervizori/" TargetMode="External"/><Relationship Id="rId115" Type="http://schemas.openxmlformats.org/officeDocument/2006/relationships/hyperlink" Target="https://www.supervizija.lv/lv/supervizori/" TargetMode="External"/><Relationship Id="rId136" Type="http://schemas.openxmlformats.org/officeDocument/2006/relationships/hyperlink" Target="https://www.supervizija.lv/lv/supervizori/" TargetMode="External"/><Relationship Id="rId157" Type="http://schemas.openxmlformats.org/officeDocument/2006/relationships/hyperlink" Target="mailto:j.jeremejeva@inbox.lv" TargetMode="External"/><Relationship Id="rId178" Type="http://schemas.openxmlformats.org/officeDocument/2006/relationships/hyperlink" Target="http://www.supervizija.lv/lv/supervizori/" TargetMode="External"/><Relationship Id="rId61" Type="http://schemas.openxmlformats.org/officeDocument/2006/relationships/hyperlink" Target="mailto:dzintra.zarina@gmail.com" TargetMode="External"/><Relationship Id="rId82" Type="http://schemas.openxmlformats.org/officeDocument/2006/relationships/hyperlink" Target="https://www.supervizija.lv/lv/supervizori/" TargetMode="External"/><Relationship Id="rId199" Type="http://schemas.openxmlformats.org/officeDocument/2006/relationships/hyperlink" Target="https://www.supervizija.lv/lv/supervizori/" TargetMode="External"/><Relationship Id="rId203" Type="http://schemas.openxmlformats.org/officeDocument/2006/relationships/hyperlink" Target="https://www.supervizija.lv/lv/supervizori/" TargetMode="External"/><Relationship Id="rId19" Type="http://schemas.openxmlformats.org/officeDocument/2006/relationships/hyperlink" Target="https://www.supervizija.lv/lv/supervizori/" TargetMode="External"/><Relationship Id="rId224" Type="http://schemas.openxmlformats.org/officeDocument/2006/relationships/hyperlink" Target="mailto:emoveseliba@inbox.lv" TargetMode="External"/><Relationship Id="rId245" Type="http://schemas.openxmlformats.org/officeDocument/2006/relationships/hyperlink" Target="mailto:sandra.lace@innerwings.lv" TargetMode="External"/><Relationship Id="rId266" Type="http://schemas.openxmlformats.org/officeDocument/2006/relationships/hyperlink" Target="mailto:vija.aleidzane@gmail.com" TargetMode="External"/><Relationship Id="rId30" Type="http://schemas.openxmlformats.org/officeDocument/2006/relationships/hyperlink" Target="mailto:anna.sevcsenkova@gmail.com" TargetMode="External"/><Relationship Id="rId105" Type="http://schemas.openxmlformats.org/officeDocument/2006/relationships/hyperlink" Target="http://www.supervizija.lv/lv/supervizori/" TargetMode="External"/><Relationship Id="rId126" Type="http://schemas.openxmlformats.org/officeDocument/2006/relationships/hyperlink" Target="mailto:inga.akmene@gmail.com" TargetMode="External"/><Relationship Id="rId147" Type="http://schemas.openxmlformats.org/officeDocument/2006/relationships/hyperlink" Target="https://www.supervizija.lv/lv/supervizori/" TargetMode="External"/><Relationship Id="rId168" Type="http://schemas.openxmlformats.org/officeDocument/2006/relationships/hyperlink" Target="http://www.supervizija.lv/lv/supervizori/" TargetMode="External"/><Relationship Id="rId51" Type="http://schemas.openxmlformats.org/officeDocument/2006/relationships/hyperlink" Target="http://www.supervizija.lv/lv/supervizori/" TargetMode="External"/><Relationship Id="rId72" Type="http://schemas.openxmlformats.org/officeDocument/2006/relationships/hyperlink" Target="https://www.supervizija.lv/lv/supervizori/" TargetMode="External"/><Relationship Id="rId93" Type="http://schemas.openxmlformats.org/officeDocument/2006/relationships/hyperlink" Target="mailto:gundegamuceniece@inbox.lv" TargetMode="External"/><Relationship Id="rId189" Type="http://schemas.openxmlformats.org/officeDocument/2006/relationships/hyperlink" Target="http://www.supervizija.lv/lv/supervizori/" TargetMode="External"/><Relationship Id="rId3" Type="http://schemas.openxmlformats.org/officeDocument/2006/relationships/hyperlink" Target="mailto:aelita.vagale@gmail.com" TargetMode="External"/><Relationship Id="rId214" Type="http://schemas.openxmlformats.org/officeDocument/2006/relationships/hyperlink" Target="mailto:marta.brakmane@gmail.com" TargetMode="External"/><Relationship Id="rId235" Type="http://schemas.openxmlformats.org/officeDocument/2006/relationships/hyperlink" Target="mailto:rita.pusnakova@gmail.com" TargetMode="External"/><Relationship Id="rId256" Type="http://schemas.openxmlformats.org/officeDocument/2006/relationships/hyperlink" Target="mailto:simona.orinska@gmail.com" TargetMode="External"/><Relationship Id="rId277" Type="http://schemas.openxmlformats.org/officeDocument/2006/relationships/hyperlink" Target="mailto:zane_i@inbox.lv" TargetMode="External"/><Relationship Id="rId116" Type="http://schemas.openxmlformats.org/officeDocument/2006/relationships/hyperlink" Target="mailto:indra.markova@gmail.com" TargetMode="External"/><Relationship Id="rId137" Type="http://schemas.openxmlformats.org/officeDocument/2006/relationships/hyperlink" Target="mailto:shadurska@yahoo.com" TargetMode="External"/><Relationship Id="rId158" Type="http://schemas.openxmlformats.org/officeDocument/2006/relationships/hyperlink" Target="mailto:jelena.skripka@gmail.com" TargetMode="External"/><Relationship Id="rId20" Type="http://schemas.openxmlformats.org/officeDocument/2006/relationships/hyperlink" Target="mailto:andra4422@inbox.lv" TargetMode="External"/><Relationship Id="rId41" Type="http://schemas.openxmlformats.org/officeDocument/2006/relationships/hyperlink" Target="mailto:dace.blazevica@krize.lv" TargetMode="External"/><Relationship Id="rId62" Type="http://schemas.openxmlformats.org/officeDocument/2006/relationships/hyperlink" Target="http://www.supervizija.lv/lv/supervizori/" TargetMode="External"/><Relationship Id="rId83" Type="http://schemas.openxmlformats.org/officeDocument/2006/relationships/hyperlink" Target="mailto:nagle.evija@inbox.lv" TargetMode="External"/><Relationship Id="rId179" Type="http://schemas.openxmlformats.org/officeDocument/2006/relationships/hyperlink" Target="mailto:mikelsone.laura@hotmail.com" TargetMode="External"/><Relationship Id="rId190" Type="http://schemas.openxmlformats.org/officeDocument/2006/relationships/hyperlink" Target="mailto:aboltina_liga@inbox.lv" TargetMode="External"/><Relationship Id="rId204" Type="http://schemas.openxmlformats.org/officeDocument/2006/relationships/hyperlink" Target="mailto:lilija.geza@gmail.com" TargetMode="External"/><Relationship Id="rId225" Type="http://schemas.openxmlformats.org/officeDocument/2006/relationships/hyperlink" Target="http://www.supervizija.lv/lv/supervizori/" TargetMode="External"/><Relationship Id="rId246" Type="http://schemas.openxmlformats.org/officeDocument/2006/relationships/hyperlink" Target="http://www.supervizija.lv/lv/supervizori/" TargetMode="External"/><Relationship Id="rId267" Type="http://schemas.openxmlformats.org/officeDocument/2006/relationships/hyperlink" Target="mailto:vija.muizniece@luxdata.lv" TargetMode="External"/><Relationship Id="rId106" Type="http://schemas.openxmlformats.org/officeDocument/2006/relationships/hyperlink" Target="mailto:ilona.talente@gmail.com" TargetMode="External"/><Relationship Id="rId127" Type="http://schemas.openxmlformats.org/officeDocument/2006/relationships/hyperlink" Target="mailto:auzinainga@inbox.lv" TargetMode="External"/><Relationship Id="rId10" Type="http://schemas.openxmlformats.org/officeDocument/2006/relationships/hyperlink" Target="mailto:aivarskrasnogolovs@gmail.com" TargetMode="External"/><Relationship Id="rId31" Type="http://schemas.openxmlformats.org/officeDocument/2006/relationships/hyperlink" Target="http://www.supervizija.lv/lv/supervizori/" TargetMode="External"/><Relationship Id="rId52" Type="http://schemas.openxmlformats.org/officeDocument/2006/relationships/hyperlink" Target="mailto:daiga@myhr.lv" TargetMode="External"/><Relationship Id="rId73" Type="http://schemas.openxmlformats.org/officeDocument/2006/relationships/hyperlink" Target="mailto:elinaliepina@yahoo.com" TargetMode="External"/><Relationship Id="rId94" Type="http://schemas.openxmlformats.org/officeDocument/2006/relationships/hyperlink" Target="mailto:adamsone1@inbox.lv" TargetMode="External"/><Relationship Id="rId148" Type="http://schemas.openxmlformats.org/officeDocument/2006/relationships/hyperlink" Target="mailto:kiveta@inbox.lv" TargetMode="External"/><Relationship Id="rId169" Type="http://schemas.openxmlformats.org/officeDocument/2006/relationships/hyperlink" Target="mailto:k.martinsone@gmail.com" TargetMode="External"/><Relationship Id="rId4" Type="http://schemas.openxmlformats.org/officeDocument/2006/relationships/hyperlink" Target="mailto:agita.reisa.nielsen@gmail.com" TargetMode="External"/><Relationship Id="rId180" Type="http://schemas.openxmlformats.org/officeDocument/2006/relationships/hyperlink" Target="mailto:laura.millere.supervizija@gmail.com" TargetMode="External"/><Relationship Id="rId215" Type="http://schemas.openxmlformats.org/officeDocument/2006/relationships/hyperlink" Target="mailto:marta@kaupri.lv" TargetMode="External"/><Relationship Id="rId236" Type="http://schemas.openxmlformats.org/officeDocument/2006/relationships/hyperlink" Target="https://www.supervizija.lv/lv/supervizori/" TargetMode="External"/><Relationship Id="rId257" Type="http://schemas.openxmlformats.org/officeDocument/2006/relationships/hyperlink" Target="mailto:sintija.gerdena@inbox.lv" TargetMode="External"/><Relationship Id="rId278" Type="http://schemas.openxmlformats.org/officeDocument/2006/relationships/hyperlink" Target="mailto:zane.kalnina1@gmail.com" TargetMode="External"/><Relationship Id="rId42" Type="http://schemas.openxmlformats.org/officeDocument/2006/relationships/hyperlink" Target="mailto:daugava15@inbox.lv" TargetMode="External"/><Relationship Id="rId84" Type="http://schemas.openxmlformats.org/officeDocument/2006/relationships/hyperlink" Target="mailto:van_evija@hotmail.com" TargetMode="External"/><Relationship Id="rId138" Type="http://schemas.openxmlformats.org/officeDocument/2006/relationships/hyperlink" Target="mailto:inga-2@inbox.lv" TargetMode="External"/><Relationship Id="rId191" Type="http://schemas.openxmlformats.org/officeDocument/2006/relationships/hyperlink" Target="https://www.supervizija.lv/lv/supervizori/" TargetMode="External"/><Relationship Id="rId205" Type="http://schemas.openxmlformats.org/officeDocument/2006/relationships/hyperlink" Target="mailto:lina.horosko7@gmail.com" TargetMode="External"/><Relationship Id="rId247" Type="http://schemas.openxmlformats.org/officeDocument/2006/relationships/hyperlink" Target="mailto:Sandra.j@inbox.lv" TargetMode="External"/><Relationship Id="rId107" Type="http://schemas.openxmlformats.org/officeDocument/2006/relationships/hyperlink" Target="http://www.supervizija.lv/lv/supervizori/" TargetMode="External"/><Relationship Id="rId11" Type="http://schemas.openxmlformats.org/officeDocument/2006/relationships/hyperlink" Target="http://www.supervizija.lv/lv/supervizori/" TargetMode="External"/><Relationship Id="rId53" Type="http://schemas.openxmlformats.org/officeDocument/2006/relationships/hyperlink" Target="mailto:daina.vanaga@inbox.lv" TargetMode="External"/><Relationship Id="rId149" Type="http://schemas.openxmlformats.org/officeDocument/2006/relationships/hyperlink" Target="mailto:iveta.laudaka@inbox.lv" TargetMode="External"/><Relationship Id="rId95" Type="http://schemas.openxmlformats.org/officeDocument/2006/relationships/hyperlink" Target="mailto:jakovela@gmail.com" TargetMode="External"/><Relationship Id="rId160" Type="http://schemas.openxmlformats.org/officeDocument/2006/relationships/hyperlink" Target="mailto:karlis.visa@gmail.com" TargetMode="External"/><Relationship Id="rId216" Type="http://schemas.openxmlformats.org/officeDocument/2006/relationships/hyperlink" Target="mailto:urbane.mart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9"/>
  <sheetViews>
    <sheetView tabSelected="1" zoomScaleNormal="100" zoomScaleSheetLayoutView="100" workbookViewId="0">
      <selection activeCell="E7" sqref="E7"/>
    </sheetView>
  </sheetViews>
  <sheetFormatPr defaultColWidth="9.1796875" defaultRowHeight="14.5" x14ac:dyDescent="0.35"/>
  <cols>
    <col min="1" max="1" width="6" style="26" customWidth="1"/>
    <col min="2" max="2" width="26.26953125" style="26" customWidth="1"/>
    <col min="3" max="3" width="19.81640625" style="26" customWidth="1"/>
    <col min="4" max="4" width="20.54296875" style="26" customWidth="1"/>
    <col min="5" max="5" width="19" style="26" customWidth="1"/>
    <col min="6" max="6" width="15.54296875" style="26" customWidth="1"/>
    <col min="7" max="7" width="19.54296875" style="26" customWidth="1"/>
    <col min="8" max="27" width="9.1796875" style="26"/>
    <col min="28" max="28" width="0" style="26" hidden="1" customWidth="1"/>
    <col min="29" max="16384" width="9.1796875" style="26"/>
  </cols>
  <sheetData>
    <row r="1" spans="1:28" ht="102.65" customHeight="1" x14ac:dyDescent="0.35">
      <c r="A1" s="226"/>
      <c r="B1" s="226"/>
      <c r="C1" s="226"/>
      <c r="D1" s="226"/>
      <c r="E1" s="226"/>
      <c r="F1" s="226"/>
      <c r="G1" s="226"/>
    </row>
    <row r="2" spans="1:28" ht="34.5" customHeight="1" x14ac:dyDescent="0.35">
      <c r="A2" s="237" t="s">
        <v>779</v>
      </c>
      <c r="B2" s="237"/>
      <c r="C2" s="237"/>
      <c r="D2" s="237"/>
      <c r="E2" s="237"/>
      <c r="F2" s="237"/>
      <c r="G2" s="237"/>
      <c r="J2" s="102"/>
    </row>
    <row r="4" spans="1:28" x14ac:dyDescent="0.35">
      <c r="A4" s="236" t="s">
        <v>695</v>
      </c>
      <c r="B4" s="236"/>
      <c r="C4" s="236"/>
      <c r="D4" s="236"/>
      <c r="E4" s="236"/>
      <c r="F4" s="236"/>
      <c r="G4" s="236"/>
    </row>
    <row r="5" spans="1:28" x14ac:dyDescent="0.35">
      <c r="A5" s="241" t="s">
        <v>699</v>
      </c>
      <c r="B5" s="241"/>
      <c r="C5" s="241"/>
      <c r="D5" s="241"/>
      <c r="E5" s="241"/>
      <c r="F5" s="241"/>
      <c r="G5" s="241"/>
      <c r="H5" s="61"/>
      <c r="I5" s="102"/>
    </row>
    <row r="6" spans="1:28" x14ac:dyDescent="0.35">
      <c r="A6" s="179"/>
      <c r="B6" s="179"/>
      <c r="C6" s="179"/>
      <c r="D6" s="179"/>
      <c r="E6" s="179"/>
      <c r="F6" s="179"/>
      <c r="G6" s="179"/>
    </row>
    <row r="7" spans="1:28" x14ac:dyDescent="0.35">
      <c r="A7" s="217" t="s">
        <v>686</v>
      </c>
      <c r="B7" s="217"/>
      <c r="C7" s="227"/>
      <c r="D7" s="227"/>
      <c r="F7" s="87"/>
    </row>
    <row r="8" spans="1:28" x14ac:dyDescent="0.35">
      <c r="A8" s="231" t="s">
        <v>697</v>
      </c>
      <c r="B8" s="232"/>
      <c r="C8" s="239">
        <v>2026</v>
      </c>
      <c r="D8" s="240"/>
      <c r="E8" s="87"/>
    </row>
    <row r="9" spans="1:28" x14ac:dyDescent="0.35">
      <c r="A9" s="151" t="s">
        <v>687</v>
      </c>
      <c r="B9" s="151"/>
      <c r="C9" s="103">
        <v>46023</v>
      </c>
      <c r="D9" s="78" t="s">
        <v>781</v>
      </c>
    </row>
    <row r="10" spans="1:28" s="51" customFormat="1" ht="26.5" customHeight="1" x14ac:dyDescent="0.25">
      <c r="A10" s="212" t="s">
        <v>792</v>
      </c>
      <c r="B10" s="212"/>
      <c r="C10" s="213">
        <f>' 2.Sociālā darba speciālisti'!R413</f>
        <v>0</v>
      </c>
      <c r="D10" s="213"/>
      <c r="E10" s="218" t="s">
        <v>755</v>
      </c>
      <c r="F10" s="219"/>
    </row>
    <row r="11" spans="1:28" x14ac:dyDescent="0.35">
      <c r="A11" s="217" t="s">
        <v>773</v>
      </c>
      <c r="B11" s="217"/>
      <c r="C11" s="214"/>
      <c r="D11" s="214"/>
    </row>
    <row r="12" spans="1:28" x14ac:dyDescent="0.35">
      <c r="A12" s="52"/>
      <c r="B12" s="52"/>
      <c r="C12" s="52"/>
      <c r="D12" s="52"/>
      <c r="E12" s="52"/>
      <c r="F12" s="52"/>
      <c r="G12" s="52"/>
    </row>
    <row r="13" spans="1:28" x14ac:dyDescent="0.35">
      <c r="A13" s="215" t="s">
        <v>696</v>
      </c>
      <c r="B13" s="216"/>
      <c r="C13" s="216"/>
      <c r="D13" s="216"/>
      <c r="E13" s="216"/>
      <c r="F13" s="53"/>
      <c r="G13" s="53"/>
    </row>
    <row r="14" spans="1:28" x14ac:dyDescent="0.35">
      <c r="A14" s="217" t="s">
        <v>96</v>
      </c>
      <c r="B14" s="217"/>
      <c r="C14" s="223"/>
      <c r="D14" s="224"/>
      <c r="E14" s="224"/>
      <c r="F14" s="225"/>
      <c r="G14" s="54"/>
      <c r="AB14" s="28" t="s">
        <v>700</v>
      </c>
    </row>
    <row r="15" spans="1:28" x14ac:dyDescent="0.35">
      <c r="A15" s="217" t="s">
        <v>98</v>
      </c>
      <c r="B15" s="217"/>
      <c r="C15" s="220"/>
      <c r="D15" s="221"/>
      <c r="E15" s="221"/>
      <c r="F15" s="222"/>
      <c r="G15" s="55"/>
      <c r="AB15" s="28" t="s">
        <v>701</v>
      </c>
    </row>
    <row r="16" spans="1:28" x14ac:dyDescent="0.35">
      <c r="A16" s="217" t="s">
        <v>97</v>
      </c>
      <c r="B16" s="217"/>
      <c r="C16" s="223"/>
      <c r="D16" s="224"/>
      <c r="E16" s="224"/>
      <c r="F16" s="225"/>
      <c r="G16" s="55"/>
      <c r="AB16" s="28" t="s">
        <v>702</v>
      </c>
    </row>
    <row r="17" spans="1:28" x14ac:dyDescent="0.35">
      <c r="A17" s="217" t="s">
        <v>99</v>
      </c>
      <c r="B17" s="217"/>
      <c r="C17" s="223"/>
      <c r="D17" s="224"/>
      <c r="E17" s="224"/>
      <c r="F17" s="225"/>
      <c r="G17" s="56"/>
      <c r="AB17" s="28" t="s">
        <v>703</v>
      </c>
    </row>
    <row r="18" spans="1:28" x14ac:dyDescent="0.35">
      <c r="A18" s="217" t="s">
        <v>100</v>
      </c>
      <c r="B18" s="217"/>
      <c r="C18" s="223"/>
      <c r="D18" s="224"/>
      <c r="E18" s="224"/>
      <c r="F18" s="225"/>
      <c r="G18" s="56"/>
      <c r="AB18" s="28" t="s">
        <v>704</v>
      </c>
    </row>
    <row r="19" spans="1:28" x14ac:dyDescent="0.35">
      <c r="A19" s="217" t="s">
        <v>101</v>
      </c>
      <c r="B19" s="217"/>
      <c r="C19" s="223"/>
      <c r="D19" s="224"/>
      <c r="E19" s="224"/>
      <c r="F19" s="225"/>
      <c r="G19" s="56"/>
      <c r="AB19" s="28" t="s">
        <v>705</v>
      </c>
    </row>
    <row r="20" spans="1:28" s="57" customFormat="1" x14ac:dyDescent="0.25">
      <c r="A20" s="51"/>
      <c r="B20" s="51"/>
      <c r="C20" s="51"/>
      <c r="D20" s="51"/>
      <c r="E20" s="51"/>
      <c r="F20" s="51"/>
      <c r="G20" s="51"/>
      <c r="AB20" s="28" t="s">
        <v>706</v>
      </c>
    </row>
    <row r="21" spans="1:28" x14ac:dyDescent="0.35">
      <c r="A21" s="235" t="s">
        <v>688</v>
      </c>
      <c r="B21" s="235"/>
      <c r="C21" s="235"/>
      <c r="D21" s="235"/>
      <c r="E21" s="235"/>
      <c r="F21" s="235"/>
      <c r="G21" s="58"/>
      <c r="AB21" s="28"/>
    </row>
    <row r="22" spans="1:28" x14ac:dyDescent="0.35">
      <c r="A22" s="217" t="s">
        <v>96</v>
      </c>
      <c r="B22" s="217"/>
      <c r="C22" s="220"/>
      <c r="D22" s="221"/>
      <c r="E22" s="221"/>
      <c r="F22" s="222"/>
      <c r="AB22" s="28" t="s">
        <v>1</v>
      </c>
    </row>
    <row r="23" spans="1:28" x14ac:dyDescent="0.35">
      <c r="A23" s="217" t="s">
        <v>106</v>
      </c>
      <c r="B23" s="217"/>
      <c r="C23" s="220"/>
      <c r="D23" s="221"/>
      <c r="E23" s="221"/>
      <c r="F23" s="222"/>
      <c r="AB23" s="28" t="s">
        <v>2</v>
      </c>
    </row>
    <row r="24" spans="1:28" x14ac:dyDescent="0.35">
      <c r="A24" s="217" t="s">
        <v>689</v>
      </c>
      <c r="B24" s="217"/>
      <c r="C24" s="220"/>
      <c r="D24" s="221"/>
      <c r="E24" s="221"/>
      <c r="F24" s="222"/>
      <c r="AB24" s="28" t="s">
        <v>3</v>
      </c>
    </row>
    <row r="25" spans="1:28" x14ac:dyDescent="0.35">
      <c r="A25" s="217" t="s">
        <v>253</v>
      </c>
      <c r="B25" s="217"/>
      <c r="C25" s="220"/>
      <c r="D25" s="221"/>
      <c r="E25" s="221"/>
      <c r="F25" s="222"/>
      <c r="AB25" s="28" t="s">
        <v>240</v>
      </c>
    </row>
    <row r="26" spans="1:28" x14ac:dyDescent="0.35">
      <c r="A26" s="217" t="s">
        <v>105</v>
      </c>
      <c r="B26" s="217"/>
      <c r="C26" s="220"/>
      <c r="D26" s="221"/>
      <c r="E26" s="221"/>
      <c r="F26" s="222"/>
      <c r="AB26" s="28" t="s">
        <v>4</v>
      </c>
    </row>
    <row r="27" spans="1:28" s="61" customFormat="1" x14ac:dyDescent="0.35">
      <c r="A27" s="59"/>
      <c r="B27" s="59"/>
      <c r="C27" s="60"/>
      <c r="D27" s="60"/>
      <c r="E27" s="60"/>
      <c r="AB27" s="28" t="s">
        <v>5</v>
      </c>
    </row>
    <row r="28" spans="1:28" s="61" customFormat="1" x14ac:dyDescent="0.35">
      <c r="A28" s="248" t="s">
        <v>698</v>
      </c>
      <c r="B28" s="248"/>
      <c r="C28" s="60"/>
      <c r="D28" s="60"/>
      <c r="E28" s="60"/>
      <c r="AB28" s="28" t="s">
        <v>6</v>
      </c>
    </row>
    <row r="29" spans="1:28" x14ac:dyDescent="0.35">
      <c r="A29" s="217" t="s">
        <v>689</v>
      </c>
      <c r="B29" s="217"/>
      <c r="C29" s="220"/>
      <c r="D29" s="221"/>
      <c r="E29" s="221"/>
      <c r="F29" s="222"/>
      <c r="AB29" s="28" t="s">
        <v>241</v>
      </c>
    </row>
    <row r="30" spans="1:28" x14ac:dyDescent="0.35">
      <c r="A30" s="242" t="s">
        <v>102</v>
      </c>
      <c r="B30" s="242"/>
      <c r="C30" s="228"/>
      <c r="D30" s="229"/>
      <c r="E30" s="229"/>
      <c r="F30" s="230"/>
      <c r="AB30" s="28" t="s">
        <v>7</v>
      </c>
    </row>
    <row r="31" spans="1:28" ht="14.5" customHeight="1" x14ac:dyDescent="0.35">
      <c r="A31" s="243" t="s">
        <v>751</v>
      </c>
      <c r="B31" s="243"/>
      <c r="C31" s="244"/>
      <c r="D31" s="244"/>
      <c r="E31" s="245" t="s">
        <v>94</v>
      </c>
      <c r="F31" s="247"/>
      <c r="AB31" s="28"/>
    </row>
    <row r="32" spans="1:28" ht="23.5" customHeight="1" x14ac:dyDescent="0.35">
      <c r="A32" s="243"/>
      <c r="B32" s="243"/>
      <c r="C32" s="243"/>
      <c r="D32" s="243"/>
      <c r="E32" s="246"/>
      <c r="F32" s="247"/>
      <c r="AB32" s="28"/>
    </row>
    <row r="33" spans="1:28" ht="22.5" customHeight="1" x14ac:dyDescent="0.35">
      <c r="A33" s="238" t="s">
        <v>103</v>
      </c>
      <c r="B33" s="238"/>
      <c r="C33" s="228"/>
      <c r="D33" s="229"/>
      <c r="E33" s="230"/>
      <c r="F33" s="233" t="s">
        <v>708</v>
      </c>
      <c r="G33" s="234"/>
      <c r="AB33" s="28" t="s">
        <v>8</v>
      </c>
    </row>
    <row r="34" spans="1:28" ht="23.5" customHeight="1" x14ac:dyDescent="0.35">
      <c r="A34" s="238" t="s">
        <v>104</v>
      </c>
      <c r="B34" s="238"/>
      <c r="C34" s="228"/>
      <c r="D34" s="229"/>
      <c r="E34" s="230"/>
      <c r="F34" s="233"/>
      <c r="G34" s="234"/>
      <c r="AB34" s="28" t="s">
        <v>9</v>
      </c>
    </row>
    <row r="35" spans="1:28" x14ac:dyDescent="0.35">
      <c r="F35" s="62"/>
      <c r="G35" s="62"/>
      <c r="AB35" s="28" t="s">
        <v>10</v>
      </c>
    </row>
    <row r="36" spans="1:28" x14ac:dyDescent="0.35">
      <c r="AB36" s="28" t="s">
        <v>11</v>
      </c>
    </row>
    <row r="37" spans="1:28" ht="31" customHeight="1" x14ac:dyDescent="0.35">
      <c r="A37" s="211" t="s">
        <v>709</v>
      </c>
      <c r="B37" s="211"/>
      <c r="C37" s="211"/>
      <c r="D37" s="211"/>
      <c r="E37" s="211"/>
      <c r="F37" s="24"/>
      <c r="G37" s="24"/>
      <c r="H37" s="24"/>
      <c r="I37" s="61"/>
      <c r="AB37" s="28" t="s">
        <v>12</v>
      </c>
    </row>
    <row r="38" spans="1:28" x14ac:dyDescent="0.35">
      <c r="AB38" s="28" t="s">
        <v>707</v>
      </c>
    </row>
    <row r="39" spans="1:28" x14ac:dyDescent="0.35">
      <c r="AB39" s="28" t="s">
        <v>13</v>
      </c>
    </row>
    <row r="40" spans="1:28" x14ac:dyDescent="0.35">
      <c r="AB40" s="28" t="s">
        <v>14</v>
      </c>
    </row>
    <row r="41" spans="1:28" x14ac:dyDescent="0.35">
      <c r="AB41" s="28" t="s">
        <v>15</v>
      </c>
    </row>
    <row r="42" spans="1:28" x14ac:dyDescent="0.35">
      <c r="AB42" s="28" t="s">
        <v>16</v>
      </c>
    </row>
    <row r="43" spans="1:28" x14ac:dyDescent="0.35">
      <c r="AB43" s="28" t="s">
        <v>17</v>
      </c>
    </row>
    <row r="44" spans="1:28" x14ac:dyDescent="0.35">
      <c r="AB44" s="28" t="s">
        <v>18</v>
      </c>
    </row>
    <row r="45" spans="1:28" x14ac:dyDescent="0.35">
      <c r="AB45" s="28" t="s">
        <v>19</v>
      </c>
    </row>
    <row r="46" spans="1:28" x14ac:dyDescent="0.35">
      <c r="AB46" s="28" t="s">
        <v>20</v>
      </c>
    </row>
    <row r="47" spans="1:28" x14ac:dyDescent="0.35">
      <c r="AB47" s="28" t="s">
        <v>21</v>
      </c>
    </row>
    <row r="48" spans="1:28" x14ac:dyDescent="0.35">
      <c r="AB48" s="28" t="s">
        <v>22</v>
      </c>
    </row>
    <row r="49" spans="28:28" x14ac:dyDescent="0.35">
      <c r="AB49" s="28" t="s">
        <v>23</v>
      </c>
    </row>
    <row r="50" spans="28:28" x14ac:dyDescent="0.35">
      <c r="AB50" s="28" t="s">
        <v>24</v>
      </c>
    </row>
    <row r="51" spans="28:28" x14ac:dyDescent="0.35">
      <c r="AB51" s="28" t="s">
        <v>25</v>
      </c>
    </row>
    <row r="52" spans="28:28" x14ac:dyDescent="0.35">
      <c r="AB52" s="28" t="s">
        <v>26</v>
      </c>
    </row>
    <row r="53" spans="28:28" x14ac:dyDescent="0.35">
      <c r="AB53" s="28" t="s">
        <v>27</v>
      </c>
    </row>
    <row r="54" spans="28:28" x14ac:dyDescent="0.35">
      <c r="AB54" s="28" t="s">
        <v>28</v>
      </c>
    </row>
    <row r="55" spans="28:28" x14ac:dyDescent="0.35">
      <c r="AB55" s="28" t="s">
        <v>29</v>
      </c>
    </row>
    <row r="56" spans="28:28" x14ac:dyDescent="0.35">
      <c r="AB56" s="28" t="s">
        <v>30</v>
      </c>
    </row>
    <row r="57" spans="28:28" x14ac:dyDescent="0.35">
      <c r="AB57" s="28" t="s">
        <v>243</v>
      </c>
    </row>
    <row r="58" spans="28:28" x14ac:dyDescent="0.35">
      <c r="AB58" s="28" t="s">
        <v>31</v>
      </c>
    </row>
    <row r="59" spans="28:28" x14ac:dyDescent="0.35">
      <c r="AB59" s="28" t="s">
        <v>32</v>
      </c>
    </row>
  </sheetData>
  <sheetProtection algorithmName="SHA-512" hashValue="oZQlrWzlnEZIiVM2EFasUALmz70Qbf1YC43v2NYQwa68iY1idQKASP6X/v2WnmLVgQB8WfbzDOL2/O4xUXg8eQ==" saltValue="XV1Z5J0JnP1PA+SeAsWijA==" spinCount="100000" sheet="1" formatCells="0" formatColumns="0" formatRows="0"/>
  <mergeCells count="51">
    <mergeCell ref="A31:D32"/>
    <mergeCell ref="E31:E32"/>
    <mergeCell ref="F31:F32"/>
    <mergeCell ref="A29:B29"/>
    <mergeCell ref="A28:B28"/>
    <mergeCell ref="A15:B15"/>
    <mergeCell ref="C19:F19"/>
    <mergeCell ref="C26:F26"/>
    <mergeCell ref="C29:F29"/>
    <mergeCell ref="C30:F30"/>
    <mergeCell ref="A23:B23"/>
    <mergeCell ref="A24:B24"/>
    <mergeCell ref="A25:B25"/>
    <mergeCell ref="A26:B26"/>
    <mergeCell ref="C18:F18"/>
    <mergeCell ref="C22:F22"/>
    <mergeCell ref="C23:F23"/>
    <mergeCell ref="C24:F24"/>
    <mergeCell ref="C25:F25"/>
    <mergeCell ref="A1:G1"/>
    <mergeCell ref="C7:D7"/>
    <mergeCell ref="C33:E33"/>
    <mergeCell ref="A7:B7"/>
    <mergeCell ref="A8:B8"/>
    <mergeCell ref="F33:G34"/>
    <mergeCell ref="A21:F21"/>
    <mergeCell ref="A4:G4"/>
    <mergeCell ref="A2:G2"/>
    <mergeCell ref="A34:B34"/>
    <mergeCell ref="C34:E34"/>
    <mergeCell ref="C8:D8"/>
    <mergeCell ref="A5:G5"/>
    <mergeCell ref="A30:B30"/>
    <mergeCell ref="A33:B33"/>
    <mergeCell ref="C14:F14"/>
    <mergeCell ref="A37:E37"/>
    <mergeCell ref="A10:B10"/>
    <mergeCell ref="C10:D10"/>
    <mergeCell ref="C11:D11"/>
    <mergeCell ref="A13:E13"/>
    <mergeCell ref="A14:B14"/>
    <mergeCell ref="A16:B16"/>
    <mergeCell ref="A17:B17"/>
    <mergeCell ref="A18:B18"/>
    <mergeCell ref="A19:B19"/>
    <mergeCell ref="A22:B22"/>
    <mergeCell ref="E10:F10"/>
    <mergeCell ref="A11:B11"/>
    <mergeCell ref="C15:F15"/>
    <mergeCell ref="C16:F16"/>
    <mergeCell ref="C17:F17"/>
  </mergeCells>
  <dataValidations count="4">
    <dataValidation type="list" allowBlank="1" showInputMessage="1" showErrorMessage="1" sqref="C7:D7" xr:uid="{00000000-0002-0000-0000-000001000000}">
      <formula1>$AB$14:$AB$59</formula1>
    </dataValidation>
    <dataValidation type="list" allowBlank="1" showInputMessage="1" showErrorMessage="1" sqref="G29 E31:E32" xr:uid="{5CE69F53-7899-406B-A2B0-A2F2BFA86AE4}">
      <formula1>"Jā"</formula1>
    </dataValidation>
    <dataValidation type="list" allowBlank="1" showInputMessage="1" showErrorMessage="1" sqref="C9" xr:uid="{47169445-DC99-4D6C-A739-DDCF6ECB3999}">
      <formula1>"01.01.2026,01.04.2026,01.07.2026,01.10.2026"</formula1>
    </dataValidation>
    <dataValidation type="list" allowBlank="1" showInputMessage="1" showErrorMessage="1" sqref="D9" xr:uid="{4DE834AD-9BA2-4E6A-B4E7-7A9BB8EBA218}">
      <formula1>"31.03.2026,30.06.2026,30.09.2026,31.12.2026"</formula1>
    </dataValidation>
  </dataValidations>
  <printOptions horizontalCentered="1"/>
  <pageMargins left="0.25" right="0.25" top="0.75" bottom="0.75" header="0.3" footer="0.3"/>
  <pageSetup paperSize="9" scale="80" orientation="landscape" r:id="rId1"/>
  <headerFooter>
    <oddHeader>&amp;RV 01.12.2022</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'Vispārēji dati'!$H$3:$H$4</xm:f>
          </x14:formula1>
          <xm:sqref>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AL418"/>
  <sheetViews>
    <sheetView zoomScaleNormal="100" zoomScaleSheetLayoutView="100" zoomScalePageLayoutView="120" workbookViewId="0">
      <pane xSplit="3" ySplit="11" topLeftCell="D12" activePane="bottomRight" state="frozen"/>
      <selection pane="topRight" activeCell="D1" sqref="D1"/>
      <selection pane="bottomLeft" activeCell="A12" sqref="A12"/>
      <selection pane="bottomRight" activeCell="E2" sqref="E2"/>
    </sheetView>
  </sheetViews>
  <sheetFormatPr defaultColWidth="9.1796875" defaultRowHeight="14.5" x14ac:dyDescent="0.35"/>
  <cols>
    <col min="1" max="1" width="5.1796875" style="26" customWidth="1"/>
    <col min="2" max="2" width="16.81640625" style="26" customWidth="1"/>
    <col min="3" max="3" width="23.453125" style="26" customWidth="1"/>
    <col min="4" max="4" width="18.26953125" style="26" customWidth="1"/>
    <col min="5" max="5" width="10.7265625" style="26" customWidth="1"/>
    <col min="6" max="6" width="79" style="26" customWidth="1"/>
    <col min="7" max="7" width="33.1796875" style="26" customWidth="1"/>
    <col min="8" max="8" width="11.54296875" style="26" hidden="1" customWidth="1"/>
    <col min="9" max="9" width="11.1796875" style="26" hidden="1" customWidth="1"/>
    <col min="10" max="10" width="11.453125" style="26" hidden="1" customWidth="1"/>
    <col min="11" max="11" width="10.54296875" style="26" hidden="1" customWidth="1"/>
    <col min="12" max="12" width="12" style="26" customWidth="1"/>
    <col min="13" max="13" width="7.54296875" style="26" customWidth="1"/>
    <col min="14" max="14" width="7" style="26" customWidth="1"/>
    <col min="15" max="15" width="11.26953125" style="26" customWidth="1"/>
    <col min="16" max="16" width="7.453125" style="26" customWidth="1"/>
    <col min="17" max="17" width="7.1796875" style="26" customWidth="1"/>
    <col min="18" max="18" width="13.1796875" style="26" customWidth="1"/>
    <col min="19" max="19" width="5.26953125" style="64" customWidth="1"/>
    <col min="20" max="20" width="5.453125" style="64" customWidth="1"/>
    <col min="21" max="21" width="33.453125" style="26" customWidth="1"/>
    <col min="22" max="22" width="66.81640625" style="26" customWidth="1"/>
    <col min="23" max="23" width="11" style="26" customWidth="1"/>
    <col min="24" max="24" width="13.54296875" style="26" customWidth="1"/>
    <col min="25" max="25" width="12" style="26" customWidth="1"/>
    <col min="26" max="30" width="9.1796875" style="26"/>
    <col min="31" max="31" width="9.1796875" style="26" customWidth="1"/>
    <col min="32" max="36" width="9.1796875" style="26"/>
    <col min="37" max="37" width="9.1796875" style="26" customWidth="1"/>
    <col min="38" max="38" width="34.81640625" style="26" hidden="1" customWidth="1"/>
    <col min="39" max="16384" width="9.1796875" style="26"/>
  </cols>
  <sheetData>
    <row r="1" spans="1:38" ht="14.5" customHeight="1" x14ac:dyDescent="0.35">
      <c r="H1" s="63"/>
      <c r="I1" s="63"/>
      <c r="J1" s="63"/>
      <c r="K1" s="63"/>
    </row>
    <row r="2" spans="1:38" ht="14.5" customHeight="1" x14ac:dyDescent="0.35">
      <c r="A2" s="93" t="s">
        <v>686</v>
      </c>
      <c r="B2" s="93"/>
      <c r="C2" s="279">
        <f>'1.Vispārējā informācija'!C7</f>
        <v>0</v>
      </c>
      <c r="D2" s="280"/>
      <c r="F2" s="65"/>
      <c r="G2" s="66"/>
      <c r="H2" s="66"/>
      <c r="I2" s="66"/>
      <c r="J2" s="66"/>
      <c r="K2" s="66"/>
    </row>
    <row r="3" spans="1:38" x14ac:dyDescent="0.35">
      <c r="A3" s="93" t="s">
        <v>697</v>
      </c>
      <c r="B3" s="93"/>
      <c r="C3" s="279">
        <f>'1.Vispārējā informācija'!C8</f>
        <v>2026</v>
      </c>
      <c r="D3" s="280"/>
      <c r="F3" s="65"/>
      <c r="G3" s="66"/>
      <c r="H3" s="65"/>
      <c r="I3" s="65"/>
      <c r="J3" s="65"/>
      <c r="K3" s="65"/>
      <c r="U3" s="350"/>
    </row>
    <row r="4" spans="1:38" x14ac:dyDescent="0.35">
      <c r="A4" s="93" t="s">
        <v>687</v>
      </c>
      <c r="B4" s="93"/>
      <c r="C4" s="165">
        <f>'1.Vispārējā informācija'!C9</f>
        <v>46023</v>
      </c>
      <c r="D4" s="166" t="str">
        <f>'1.Vispārējā informācija'!D9</f>
        <v>31.03.2026</v>
      </c>
      <c r="F4" s="65"/>
      <c r="G4" s="65"/>
      <c r="H4" s="65"/>
      <c r="I4" s="65"/>
      <c r="J4" s="65"/>
      <c r="K4" s="65"/>
    </row>
    <row r="5" spans="1:38" ht="14.5" customHeight="1" x14ac:dyDescent="0.35">
      <c r="H5" s="61"/>
      <c r="I5" s="61"/>
      <c r="J5" s="61"/>
      <c r="K5" s="61"/>
      <c r="O5" s="27"/>
      <c r="P5" s="27"/>
      <c r="Q5" s="27"/>
      <c r="R5" s="27"/>
      <c r="S5" s="67"/>
      <c r="T5" s="67"/>
      <c r="U5" s="27"/>
    </row>
    <row r="6" spans="1:38" ht="15" thickBot="1" x14ac:dyDescent="0.4">
      <c r="A6" s="281" t="s">
        <v>716</v>
      </c>
      <c r="B6" s="281"/>
      <c r="C6" s="281"/>
      <c r="D6" s="281"/>
      <c r="E6" s="281"/>
      <c r="F6" s="281"/>
      <c r="G6" s="281"/>
      <c r="H6" s="102"/>
      <c r="I6" s="102"/>
      <c r="J6" s="102"/>
      <c r="K6" s="102"/>
      <c r="U6" s="102"/>
      <c r="AE6" s="28"/>
    </row>
    <row r="7" spans="1:38" s="32" customFormat="1" ht="26" x14ac:dyDescent="0.3">
      <c r="A7" s="282" t="s">
        <v>789</v>
      </c>
      <c r="B7" s="294" t="s">
        <v>766</v>
      </c>
      <c r="C7" s="285" t="s">
        <v>767</v>
      </c>
      <c r="D7" s="285" t="s">
        <v>0</v>
      </c>
      <c r="E7" s="288" t="s">
        <v>788</v>
      </c>
      <c r="F7" s="288" t="s">
        <v>96</v>
      </c>
      <c r="G7" s="291" t="s">
        <v>689</v>
      </c>
      <c r="H7" s="273" t="s">
        <v>782</v>
      </c>
      <c r="I7" s="273" t="s">
        <v>783</v>
      </c>
      <c r="J7" s="270" t="s">
        <v>784</v>
      </c>
      <c r="K7" s="275" t="s">
        <v>771</v>
      </c>
      <c r="L7" s="257" t="s">
        <v>782</v>
      </c>
      <c r="M7" s="259" t="s">
        <v>752</v>
      </c>
      <c r="N7" s="260"/>
      <c r="O7" s="260"/>
      <c r="P7" s="261" t="s">
        <v>753</v>
      </c>
      <c r="Q7" s="261"/>
      <c r="R7" s="262"/>
      <c r="S7" s="253" t="s">
        <v>714</v>
      </c>
      <c r="T7" s="255" t="s">
        <v>715</v>
      </c>
      <c r="U7" s="81" t="s">
        <v>756</v>
      </c>
      <c r="V7" s="111" t="s">
        <v>758</v>
      </c>
      <c r="AE7" s="28"/>
    </row>
    <row r="8" spans="1:38" s="32" customFormat="1" ht="13" x14ac:dyDescent="0.3">
      <c r="A8" s="283"/>
      <c r="B8" s="295"/>
      <c r="C8" s="286"/>
      <c r="D8" s="286"/>
      <c r="E8" s="289"/>
      <c r="F8" s="289"/>
      <c r="G8" s="292"/>
      <c r="H8" s="274"/>
      <c r="I8" s="274"/>
      <c r="J8" s="271"/>
      <c r="K8" s="276"/>
      <c r="L8" s="258"/>
      <c r="M8" s="263">
        <v>50.89</v>
      </c>
      <c r="N8" s="264"/>
      <c r="O8" s="264"/>
      <c r="P8" s="265">
        <v>9.0399999999999991</v>
      </c>
      <c r="Q8" s="265"/>
      <c r="R8" s="266"/>
      <c r="S8" s="254"/>
      <c r="T8" s="256"/>
      <c r="U8" s="278" t="s">
        <v>785</v>
      </c>
      <c r="V8" s="249" t="s">
        <v>757</v>
      </c>
      <c r="AE8" s="28"/>
    </row>
    <row r="9" spans="1:38" s="32" customFormat="1" ht="13" x14ac:dyDescent="0.3">
      <c r="A9" s="283"/>
      <c r="B9" s="295"/>
      <c r="C9" s="286"/>
      <c r="D9" s="286"/>
      <c r="E9" s="289"/>
      <c r="F9" s="289"/>
      <c r="G9" s="292"/>
      <c r="H9" s="274"/>
      <c r="I9" s="274"/>
      <c r="J9" s="271"/>
      <c r="K9" s="276"/>
      <c r="L9" s="258"/>
      <c r="M9" s="267" t="s">
        <v>787</v>
      </c>
      <c r="N9" s="268"/>
      <c r="O9" s="268"/>
      <c r="P9" s="268"/>
      <c r="Q9" s="268"/>
      <c r="R9" s="269"/>
      <c r="S9" s="254"/>
      <c r="T9" s="256"/>
      <c r="U9" s="278"/>
      <c r="V9" s="250"/>
      <c r="AE9" s="28"/>
    </row>
    <row r="10" spans="1:38" s="32" customFormat="1" ht="26" x14ac:dyDescent="0.3">
      <c r="A10" s="284"/>
      <c r="B10" s="296"/>
      <c r="C10" s="287"/>
      <c r="D10" s="287"/>
      <c r="E10" s="290"/>
      <c r="F10" s="290"/>
      <c r="G10" s="293"/>
      <c r="H10" s="274"/>
      <c r="I10" s="274"/>
      <c r="J10" s="272"/>
      <c r="K10" s="277"/>
      <c r="L10" s="258"/>
      <c r="M10" s="160" t="s">
        <v>690</v>
      </c>
      <c r="N10" s="157" t="s">
        <v>763</v>
      </c>
      <c r="O10" s="157" t="s">
        <v>685</v>
      </c>
      <c r="P10" s="121" t="s">
        <v>690</v>
      </c>
      <c r="Q10" s="121" t="s">
        <v>780</v>
      </c>
      <c r="R10" s="161" t="s">
        <v>772</v>
      </c>
      <c r="S10" s="254"/>
      <c r="T10" s="256"/>
      <c r="U10" s="278"/>
      <c r="V10" s="250"/>
      <c r="AE10" s="28"/>
    </row>
    <row r="11" spans="1:38" s="32" customFormat="1" ht="13" x14ac:dyDescent="0.3">
      <c r="A11" s="130">
        <v>1</v>
      </c>
      <c r="B11" s="131">
        <v>2</v>
      </c>
      <c r="C11" s="132">
        <v>3</v>
      </c>
      <c r="D11" s="132">
        <v>4</v>
      </c>
      <c r="E11" s="133">
        <v>5</v>
      </c>
      <c r="F11" s="133">
        <v>6</v>
      </c>
      <c r="G11" s="130">
        <v>7</v>
      </c>
      <c r="H11" s="170">
        <v>8</v>
      </c>
      <c r="I11" s="167">
        <v>9</v>
      </c>
      <c r="J11" s="162">
        <v>10</v>
      </c>
      <c r="K11" s="135">
        <v>12</v>
      </c>
      <c r="L11" s="155">
        <v>13</v>
      </c>
      <c r="M11" s="162">
        <v>14</v>
      </c>
      <c r="N11" s="133">
        <v>15</v>
      </c>
      <c r="O11" s="133">
        <v>16</v>
      </c>
      <c r="P11" s="132">
        <v>17</v>
      </c>
      <c r="Q11" s="133">
        <v>18</v>
      </c>
      <c r="R11" s="134">
        <v>19</v>
      </c>
      <c r="S11" s="136">
        <v>20</v>
      </c>
      <c r="T11" s="137">
        <v>21</v>
      </c>
      <c r="U11" s="135">
        <v>22</v>
      </c>
      <c r="V11" s="131">
        <v>23</v>
      </c>
      <c r="AE11" s="28"/>
      <c r="AL11" s="33" t="s">
        <v>726</v>
      </c>
    </row>
    <row r="12" spans="1:38" s="32" customFormat="1" ht="20.149999999999999" customHeight="1" x14ac:dyDescent="0.45">
      <c r="A12" s="152">
        <v>1</v>
      </c>
      <c r="B12" s="112"/>
      <c r="C12" s="105"/>
      <c r="D12" s="106"/>
      <c r="E12" s="107"/>
      <c r="F12" s="108"/>
      <c r="G12" s="139"/>
      <c r="H12" s="180">
        <v>0</v>
      </c>
      <c r="I12" s="180">
        <v>0</v>
      </c>
      <c r="J12" s="181">
        <v>0</v>
      </c>
      <c r="K12" s="182">
        <f>SUM(H12:J12)</f>
        <v>0</v>
      </c>
      <c r="L12" s="156">
        <f>M12+P12</f>
        <v>0</v>
      </c>
      <c r="M12" s="163"/>
      <c r="N12" s="158"/>
      <c r="O12" s="159">
        <f t="shared" ref="O12:O75" si="0">SUM(M12*$M$8*70%)</f>
        <v>0</v>
      </c>
      <c r="P12" s="40"/>
      <c r="Q12" s="40"/>
      <c r="R12" s="164">
        <f t="shared" ref="R12:R75" si="1">SUM(P12*Q12*$P$8*70%)</f>
        <v>0</v>
      </c>
      <c r="S12" s="109"/>
      <c r="T12" s="123"/>
      <c r="U12" s="120" t="str">
        <f>IF(K12+L12=0,"",IF(K12+L12&lt;=10,"","Kļūda Nr.13 kolonnā"))</f>
        <v/>
      </c>
      <c r="V12" s="110"/>
      <c r="AE12" s="28"/>
      <c r="AL12" s="33" t="s">
        <v>727</v>
      </c>
    </row>
    <row r="13" spans="1:38" s="32" customFormat="1" ht="20.149999999999999" customHeight="1" x14ac:dyDescent="0.45">
      <c r="A13" s="153">
        <v>2</v>
      </c>
      <c r="B13" s="113"/>
      <c r="C13" s="36"/>
      <c r="D13" s="37"/>
      <c r="E13" s="38"/>
      <c r="F13" s="39"/>
      <c r="G13" s="140"/>
      <c r="H13" s="183">
        <v>0</v>
      </c>
      <c r="I13" s="180">
        <v>0</v>
      </c>
      <c r="J13" s="181">
        <v>0</v>
      </c>
      <c r="K13" s="182">
        <f>SUM(H13:J13)</f>
        <v>0</v>
      </c>
      <c r="L13" s="114">
        <f>M13+P13</f>
        <v>0</v>
      </c>
      <c r="M13" s="80"/>
      <c r="N13" s="41"/>
      <c r="O13" s="25">
        <f t="shared" si="0"/>
        <v>0</v>
      </c>
      <c r="P13" s="43"/>
      <c r="Q13" s="42"/>
      <c r="R13" s="46">
        <f t="shared" si="1"/>
        <v>0</v>
      </c>
      <c r="S13" s="68"/>
      <c r="T13" s="69"/>
      <c r="U13" s="120" t="str">
        <f t="shared" ref="U13:U76" si="2">IF(K13+L13=0,"",IF(K13+L13&lt;=10,"","Kļūda Nr.13 kolonnā"))</f>
        <v/>
      </c>
      <c r="V13" s="70"/>
      <c r="AE13" s="28"/>
      <c r="AL13" s="33" t="s">
        <v>728</v>
      </c>
    </row>
    <row r="14" spans="1:38" s="32" customFormat="1" ht="20.149999999999999" customHeight="1" x14ac:dyDescent="0.45">
      <c r="A14" s="153">
        <v>3</v>
      </c>
      <c r="B14" s="113"/>
      <c r="C14" s="36"/>
      <c r="D14" s="37"/>
      <c r="E14" s="38"/>
      <c r="F14" s="39"/>
      <c r="G14" s="139"/>
      <c r="H14" s="183">
        <v>0</v>
      </c>
      <c r="I14" s="184">
        <v>0</v>
      </c>
      <c r="J14" s="181">
        <v>0</v>
      </c>
      <c r="K14" s="182">
        <f t="shared" ref="K14:K76" si="3">SUM(H14:J14)</f>
        <v>0</v>
      </c>
      <c r="L14" s="115">
        <f t="shared" ref="L14:L76" si="4">M14+P14</f>
        <v>0</v>
      </c>
      <c r="M14" s="80"/>
      <c r="N14" s="41"/>
      <c r="O14" s="25">
        <f t="shared" si="0"/>
        <v>0</v>
      </c>
      <c r="P14" s="40"/>
      <c r="Q14" s="42"/>
      <c r="R14" s="46">
        <f t="shared" si="1"/>
        <v>0</v>
      </c>
      <c r="S14" s="68"/>
      <c r="T14" s="69"/>
      <c r="U14" s="120" t="str">
        <f>IF(K14+L14=0,"",IF(K14+L14&lt;=10,"","Kļūda Nr.13 kolonnā"))</f>
        <v/>
      </c>
      <c r="V14" s="70"/>
      <c r="AE14" s="28"/>
      <c r="AL14" s="33" t="s">
        <v>729</v>
      </c>
    </row>
    <row r="15" spans="1:38" s="32" customFormat="1" ht="20.149999999999999" customHeight="1" x14ac:dyDescent="0.45">
      <c r="A15" s="153">
        <v>4</v>
      </c>
      <c r="B15" s="113"/>
      <c r="C15" s="36"/>
      <c r="D15" s="37"/>
      <c r="E15" s="38"/>
      <c r="F15" s="39"/>
      <c r="G15" s="139"/>
      <c r="H15" s="183">
        <v>0</v>
      </c>
      <c r="I15" s="184">
        <v>0</v>
      </c>
      <c r="J15" s="181">
        <v>0</v>
      </c>
      <c r="K15" s="182">
        <f t="shared" si="3"/>
        <v>0</v>
      </c>
      <c r="L15" s="115">
        <f>M15+P15</f>
        <v>0</v>
      </c>
      <c r="M15" s="80"/>
      <c r="N15" s="41"/>
      <c r="O15" s="25">
        <f t="shared" si="0"/>
        <v>0</v>
      </c>
      <c r="P15" s="43"/>
      <c r="Q15" s="42"/>
      <c r="R15" s="46">
        <f t="shared" si="1"/>
        <v>0</v>
      </c>
      <c r="S15" s="68"/>
      <c r="T15" s="69"/>
      <c r="U15" s="120" t="str">
        <f t="shared" si="2"/>
        <v/>
      </c>
      <c r="V15" s="70"/>
      <c r="AE15" s="28"/>
      <c r="AL15" s="33" t="s">
        <v>749</v>
      </c>
    </row>
    <row r="16" spans="1:38" s="32" customFormat="1" ht="20.149999999999999" customHeight="1" x14ac:dyDescent="0.45">
      <c r="A16" s="153">
        <v>5</v>
      </c>
      <c r="B16" s="113"/>
      <c r="C16" s="36"/>
      <c r="D16" s="37"/>
      <c r="E16" s="38"/>
      <c r="F16" s="39"/>
      <c r="G16" s="140"/>
      <c r="H16" s="183">
        <v>0</v>
      </c>
      <c r="I16" s="184">
        <v>0</v>
      </c>
      <c r="J16" s="181">
        <v>0</v>
      </c>
      <c r="K16" s="182">
        <f t="shared" si="3"/>
        <v>0</v>
      </c>
      <c r="L16" s="115">
        <f t="shared" si="4"/>
        <v>0</v>
      </c>
      <c r="M16" s="80"/>
      <c r="N16" s="41"/>
      <c r="O16" s="25">
        <f t="shared" si="0"/>
        <v>0</v>
      </c>
      <c r="P16" s="43"/>
      <c r="Q16" s="42"/>
      <c r="R16" s="46">
        <f t="shared" si="1"/>
        <v>0</v>
      </c>
      <c r="S16" s="68"/>
      <c r="T16" s="69"/>
      <c r="U16" s="120" t="str">
        <f t="shared" si="2"/>
        <v/>
      </c>
      <c r="V16" s="70"/>
      <c r="AE16" s="28"/>
      <c r="AL16" s="33" t="s">
        <v>750</v>
      </c>
    </row>
    <row r="17" spans="1:38" s="32" customFormat="1" ht="20.149999999999999" customHeight="1" x14ac:dyDescent="0.45">
      <c r="A17" s="153">
        <v>6</v>
      </c>
      <c r="B17" s="113"/>
      <c r="C17" s="36"/>
      <c r="D17" s="37"/>
      <c r="E17" s="38"/>
      <c r="F17" s="39"/>
      <c r="G17" s="140"/>
      <c r="H17" s="183">
        <v>0</v>
      </c>
      <c r="I17" s="184">
        <v>0</v>
      </c>
      <c r="J17" s="181">
        <v>0</v>
      </c>
      <c r="K17" s="182">
        <f t="shared" si="3"/>
        <v>0</v>
      </c>
      <c r="L17" s="115">
        <f t="shared" si="4"/>
        <v>0</v>
      </c>
      <c r="M17" s="80"/>
      <c r="N17" s="41"/>
      <c r="O17" s="25">
        <f t="shared" si="0"/>
        <v>0</v>
      </c>
      <c r="P17" s="43"/>
      <c r="Q17" s="42"/>
      <c r="R17" s="46">
        <f t="shared" si="1"/>
        <v>0</v>
      </c>
      <c r="S17" s="68"/>
      <c r="T17" s="69"/>
      <c r="U17" s="120" t="str">
        <f t="shared" si="2"/>
        <v/>
      </c>
      <c r="V17" s="70"/>
      <c r="AE17" s="28"/>
      <c r="AL17" s="33" t="s">
        <v>730</v>
      </c>
    </row>
    <row r="18" spans="1:38" s="32" customFormat="1" ht="20.149999999999999" customHeight="1" x14ac:dyDescent="0.45">
      <c r="A18" s="153">
        <v>7</v>
      </c>
      <c r="B18" s="113"/>
      <c r="C18" s="36"/>
      <c r="D18" s="37"/>
      <c r="E18" s="38"/>
      <c r="F18" s="39"/>
      <c r="G18" s="140"/>
      <c r="H18" s="183">
        <v>0</v>
      </c>
      <c r="I18" s="184">
        <v>0</v>
      </c>
      <c r="J18" s="181">
        <v>0</v>
      </c>
      <c r="K18" s="182">
        <f t="shared" si="3"/>
        <v>0</v>
      </c>
      <c r="L18" s="115">
        <f t="shared" si="4"/>
        <v>0</v>
      </c>
      <c r="M18" s="80"/>
      <c r="N18" s="41"/>
      <c r="O18" s="25">
        <f t="shared" si="0"/>
        <v>0</v>
      </c>
      <c r="P18" s="43"/>
      <c r="Q18" s="42"/>
      <c r="R18" s="46">
        <f t="shared" si="1"/>
        <v>0</v>
      </c>
      <c r="S18" s="68"/>
      <c r="T18" s="69"/>
      <c r="U18" s="120" t="str">
        <f t="shared" si="2"/>
        <v/>
      </c>
      <c r="V18" s="70"/>
      <c r="AE18" s="28"/>
      <c r="AL18" s="33" t="s">
        <v>731</v>
      </c>
    </row>
    <row r="19" spans="1:38" s="32" customFormat="1" ht="20.149999999999999" customHeight="1" x14ac:dyDescent="0.45">
      <c r="A19" s="153">
        <v>8</v>
      </c>
      <c r="B19" s="113"/>
      <c r="C19" s="36"/>
      <c r="D19" s="37"/>
      <c r="E19" s="38"/>
      <c r="F19" s="39"/>
      <c r="G19" s="140"/>
      <c r="H19" s="183">
        <v>0</v>
      </c>
      <c r="I19" s="184">
        <v>0</v>
      </c>
      <c r="J19" s="181">
        <v>0</v>
      </c>
      <c r="K19" s="182">
        <f t="shared" si="3"/>
        <v>0</v>
      </c>
      <c r="L19" s="115">
        <f t="shared" si="4"/>
        <v>0</v>
      </c>
      <c r="M19" s="80"/>
      <c r="N19" s="41"/>
      <c r="O19" s="25">
        <f t="shared" si="0"/>
        <v>0</v>
      </c>
      <c r="P19" s="43"/>
      <c r="Q19" s="42"/>
      <c r="R19" s="46">
        <f t="shared" si="1"/>
        <v>0</v>
      </c>
      <c r="S19" s="68"/>
      <c r="T19" s="69"/>
      <c r="U19" s="120" t="str">
        <f t="shared" si="2"/>
        <v/>
      </c>
      <c r="V19" s="70"/>
      <c r="AE19" s="28"/>
      <c r="AL19" s="33" t="s">
        <v>732</v>
      </c>
    </row>
    <row r="20" spans="1:38" s="32" customFormat="1" ht="20.149999999999999" customHeight="1" x14ac:dyDescent="0.45">
      <c r="A20" s="153">
        <v>9</v>
      </c>
      <c r="B20" s="113"/>
      <c r="C20" s="36"/>
      <c r="D20" s="37"/>
      <c r="E20" s="38"/>
      <c r="F20" s="39"/>
      <c r="G20" s="140"/>
      <c r="H20" s="183">
        <v>0</v>
      </c>
      <c r="I20" s="184">
        <v>0</v>
      </c>
      <c r="J20" s="181">
        <v>0</v>
      </c>
      <c r="K20" s="182">
        <f t="shared" si="3"/>
        <v>0</v>
      </c>
      <c r="L20" s="115">
        <f t="shared" si="4"/>
        <v>0</v>
      </c>
      <c r="M20" s="80"/>
      <c r="N20" s="41"/>
      <c r="O20" s="25">
        <f t="shared" si="0"/>
        <v>0</v>
      </c>
      <c r="P20" s="43"/>
      <c r="Q20" s="42"/>
      <c r="R20" s="46">
        <f t="shared" si="1"/>
        <v>0</v>
      </c>
      <c r="S20" s="68"/>
      <c r="T20" s="69"/>
      <c r="U20" s="120" t="str">
        <f t="shared" si="2"/>
        <v/>
      </c>
      <c r="V20" s="70"/>
      <c r="AE20" s="28"/>
      <c r="AL20" s="33" t="s">
        <v>733</v>
      </c>
    </row>
    <row r="21" spans="1:38" s="32" customFormat="1" ht="20.149999999999999" customHeight="1" x14ac:dyDescent="0.45">
      <c r="A21" s="153">
        <v>10</v>
      </c>
      <c r="B21" s="113"/>
      <c r="C21" s="36"/>
      <c r="D21" s="37"/>
      <c r="E21" s="38"/>
      <c r="F21" s="39"/>
      <c r="G21" s="140"/>
      <c r="H21" s="183">
        <v>0</v>
      </c>
      <c r="I21" s="184">
        <v>0</v>
      </c>
      <c r="J21" s="181">
        <v>0</v>
      </c>
      <c r="K21" s="182">
        <f t="shared" si="3"/>
        <v>0</v>
      </c>
      <c r="L21" s="115">
        <f t="shared" si="4"/>
        <v>0</v>
      </c>
      <c r="M21" s="80"/>
      <c r="N21" s="41"/>
      <c r="O21" s="25">
        <f t="shared" si="0"/>
        <v>0</v>
      </c>
      <c r="P21" s="43"/>
      <c r="Q21" s="42"/>
      <c r="R21" s="46">
        <f t="shared" si="1"/>
        <v>0</v>
      </c>
      <c r="S21" s="68"/>
      <c r="T21" s="69"/>
      <c r="U21" s="120" t="str">
        <f t="shared" si="2"/>
        <v/>
      </c>
      <c r="V21" s="70"/>
      <c r="AE21" s="28"/>
      <c r="AL21" s="32" t="s">
        <v>770</v>
      </c>
    </row>
    <row r="22" spans="1:38" s="32" customFormat="1" ht="20.149999999999999" customHeight="1" x14ac:dyDescent="0.45">
      <c r="A22" s="153">
        <v>11</v>
      </c>
      <c r="B22" s="113"/>
      <c r="C22" s="36"/>
      <c r="D22" s="37"/>
      <c r="E22" s="38"/>
      <c r="F22" s="39"/>
      <c r="G22" s="140"/>
      <c r="H22" s="183">
        <v>0</v>
      </c>
      <c r="I22" s="184">
        <v>0</v>
      </c>
      <c r="J22" s="181">
        <v>0</v>
      </c>
      <c r="K22" s="182">
        <f t="shared" si="3"/>
        <v>0</v>
      </c>
      <c r="L22" s="115">
        <f t="shared" si="4"/>
        <v>0</v>
      </c>
      <c r="M22" s="80"/>
      <c r="N22" s="41"/>
      <c r="O22" s="25">
        <f t="shared" si="0"/>
        <v>0</v>
      </c>
      <c r="P22" s="43"/>
      <c r="Q22" s="42"/>
      <c r="R22" s="46">
        <f t="shared" si="1"/>
        <v>0</v>
      </c>
      <c r="S22" s="68"/>
      <c r="T22" s="69"/>
      <c r="U22" s="120" t="str">
        <f t="shared" si="2"/>
        <v/>
      </c>
      <c r="V22" s="70"/>
      <c r="AE22" s="28"/>
    </row>
    <row r="23" spans="1:38" s="32" customFormat="1" ht="20.149999999999999" customHeight="1" x14ac:dyDescent="0.45">
      <c r="A23" s="153">
        <v>12</v>
      </c>
      <c r="B23" s="113"/>
      <c r="C23" s="36"/>
      <c r="D23" s="37"/>
      <c r="E23" s="38"/>
      <c r="F23" s="39"/>
      <c r="G23" s="140"/>
      <c r="H23" s="183">
        <v>0</v>
      </c>
      <c r="I23" s="184">
        <v>0</v>
      </c>
      <c r="J23" s="181">
        <v>0</v>
      </c>
      <c r="K23" s="182">
        <f t="shared" si="3"/>
        <v>0</v>
      </c>
      <c r="L23" s="115">
        <f t="shared" si="4"/>
        <v>0</v>
      </c>
      <c r="M23" s="80"/>
      <c r="N23" s="41"/>
      <c r="O23" s="25">
        <f t="shared" si="0"/>
        <v>0</v>
      </c>
      <c r="P23" s="43"/>
      <c r="Q23" s="42"/>
      <c r="R23" s="46">
        <f t="shared" si="1"/>
        <v>0</v>
      </c>
      <c r="S23" s="68"/>
      <c r="T23" s="69"/>
      <c r="U23" s="120" t="str">
        <f t="shared" si="2"/>
        <v/>
      </c>
      <c r="V23" s="70"/>
      <c r="AE23" s="28"/>
    </row>
    <row r="24" spans="1:38" s="32" customFormat="1" ht="20.149999999999999" customHeight="1" x14ac:dyDescent="0.45">
      <c r="A24" s="153">
        <v>13</v>
      </c>
      <c r="B24" s="113"/>
      <c r="C24" s="36"/>
      <c r="D24" s="37"/>
      <c r="E24" s="38"/>
      <c r="F24" s="39"/>
      <c r="G24" s="140"/>
      <c r="H24" s="183">
        <v>0</v>
      </c>
      <c r="I24" s="184">
        <v>0</v>
      </c>
      <c r="J24" s="181">
        <v>0</v>
      </c>
      <c r="K24" s="182">
        <f t="shared" si="3"/>
        <v>0</v>
      </c>
      <c r="L24" s="115">
        <f t="shared" si="4"/>
        <v>0</v>
      </c>
      <c r="M24" s="80"/>
      <c r="N24" s="41"/>
      <c r="O24" s="25">
        <f t="shared" si="0"/>
        <v>0</v>
      </c>
      <c r="P24" s="43"/>
      <c r="Q24" s="42"/>
      <c r="R24" s="46">
        <f t="shared" si="1"/>
        <v>0</v>
      </c>
      <c r="S24" s="68"/>
      <c r="T24" s="69"/>
      <c r="U24" s="120" t="str">
        <f t="shared" si="2"/>
        <v/>
      </c>
      <c r="V24" s="70"/>
      <c r="AE24" s="28"/>
    </row>
    <row r="25" spans="1:38" s="32" customFormat="1" ht="20.149999999999999" customHeight="1" x14ac:dyDescent="0.45">
      <c r="A25" s="153">
        <v>14</v>
      </c>
      <c r="B25" s="113"/>
      <c r="C25" s="36"/>
      <c r="D25" s="37"/>
      <c r="E25" s="38"/>
      <c r="F25" s="39"/>
      <c r="G25" s="140"/>
      <c r="H25" s="183">
        <v>0</v>
      </c>
      <c r="I25" s="184">
        <v>0</v>
      </c>
      <c r="J25" s="181">
        <v>0</v>
      </c>
      <c r="K25" s="182">
        <f t="shared" si="3"/>
        <v>0</v>
      </c>
      <c r="L25" s="115">
        <f t="shared" si="4"/>
        <v>0</v>
      </c>
      <c r="M25" s="80"/>
      <c r="N25" s="41"/>
      <c r="O25" s="25">
        <f t="shared" si="0"/>
        <v>0</v>
      </c>
      <c r="P25" s="43"/>
      <c r="Q25" s="42"/>
      <c r="R25" s="46">
        <f t="shared" si="1"/>
        <v>0</v>
      </c>
      <c r="S25" s="68"/>
      <c r="T25" s="69"/>
      <c r="U25" s="120" t="str">
        <f t="shared" si="2"/>
        <v/>
      </c>
      <c r="V25" s="70"/>
      <c r="AE25" s="28"/>
    </row>
    <row r="26" spans="1:38" s="32" customFormat="1" ht="20.149999999999999" customHeight="1" x14ac:dyDescent="0.45">
      <c r="A26" s="153">
        <v>15</v>
      </c>
      <c r="B26" s="113"/>
      <c r="C26" s="36"/>
      <c r="D26" s="37"/>
      <c r="E26" s="38"/>
      <c r="F26" s="39"/>
      <c r="G26" s="140"/>
      <c r="H26" s="183">
        <v>0</v>
      </c>
      <c r="I26" s="184">
        <v>0</v>
      </c>
      <c r="J26" s="181">
        <v>0</v>
      </c>
      <c r="K26" s="182">
        <f t="shared" si="3"/>
        <v>0</v>
      </c>
      <c r="L26" s="115">
        <f t="shared" si="4"/>
        <v>0</v>
      </c>
      <c r="M26" s="80"/>
      <c r="N26" s="41"/>
      <c r="O26" s="25">
        <f t="shared" si="0"/>
        <v>0</v>
      </c>
      <c r="P26" s="43"/>
      <c r="Q26" s="42"/>
      <c r="R26" s="46">
        <f t="shared" si="1"/>
        <v>0</v>
      </c>
      <c r="S26" s="68"/>
      <c r="T26" s="69"/>
      <c r="U26" s="120" t="str">
        <f t="shared" si="2"/>
        <v/>
      </c>
      <c r="V26" s="70"/>
      <c r="AE26" s="28"/>
    </row>
    <row r="27" spans="1:38" s="32" customFormat="1" ht="20.149999999999999" customHeight="1" x14ac:dyDescent="0.45">
      <c r="A27" s="153">
        <v>16</v>
      </c>
      <c r="B27" s="113"/>
      <c r="C27" s="36"/>
      <c r="D27" s="37"/>
      <c r="E27" s="38"/>
      <c r="F27" s="39"/>
      <c r="G27" s="140"/>
      <c r="H27" s="183">
        <v>0</v>
      </c>
      <c r="I27" s="184">
        <v>0</v>
      </c>
      <c r="J27" s="181">
        <v>0</v>
      </c>
      <c r="K27" s="182">
        <f t="shared" si="3"/>
        <v>0</v>
      </c>
      <c r="L27" s="115">
        <f t="shared" si="4"/>
        <v>0</v>
      </c>
      <c r="M27" s="80"/>
      <c r="N27" s="41"/>
      <c r="O27" s="25">
        <f t="shared" si="0"/>
        <v>0</v>
      </c>
      <c r="P27" s="43"/>
      <c r="Q27" s="42"/>
      <c r="R27" s="46">
        <f t="shared" si="1"/>
        <v>0</v>
      </c>
      <c r="S27" s="68"/>
      <c r="T27" s="69"/>
      <c r="U27" s="120" t="str">
        <f t="shared" si="2"/>
        <v/>
      </c>
      <c r="V27" s="70"/>
      <c r="AE27" s="28"/>
    </row>
    <row r="28" spans="1:38" s="32" customFormat="1" ht="20.149999999999999" customHeight="1" x14ac:dyDescent="0.45">
      <c r="A28" s="153">
        <v>17</v>
      </c>
      <c r="B28" s="113"/>
      <c r="C28" s="36"/>
      <c r="D28" s="37"/>
      <c r="E28" s="38"/>
      <c r="F28" s="39"/>
      <c r="G28" s="140"/>
      <c r="H28" s="183">
        <v>0</v>
      </c>
      <c r="I28" s="184">
        <v>0</v>
      </c>
      <c r="J28" s="181">
        <v>0</v>
      </c>
      <c r="K28" s="182">
        <f t="shared" si="3"/>
        <v>0</v>
      </c>
      <c r="L28" s="115">
        <f t="shared" si="4"/>
        <v>0</v>
      </c>
      <c r="M28" s="80"/>
      <c r="N28" s="41"/>
      <c r="O28" s="25">
        <f t="shared" si="0"/>
        <v>0</v>
      </c>
      <c r="P28" s="43"/>
      <c r="Q28" s="42"/>
      <c r="R28" s="46">
        <f t="shared" si="1"/>
        <v>0</v>
      </c>
      <c r="S28" s="68"/>
      <c r="T28" s="69"/>
      <c r="U28" s="120" t="str">
        <f t="shared" si="2"/>
        <v/>
      </c>
      <c r="V28" s="70"/>
      <c r="AE28" s="28"/>
    </row>
    <row r="29" spans="1:38" s="32" customFormat="1" ht="20.149999999999999" customHeight="1" x14ac:dyDescent="0.45">
      <c r="A29" s="153">
        <v>18</v>
      </c>
      <c r="B29" s="113"/>
      <c r="C29" s="36"/>
      <c r="D29" s="37"/>
      <c r="E29" s="38"/>
      <c r="F29" s="39"/>
      <c r="G29" s="140"/>
      <c r="H29" s="183">
        <v>0</v>
      </c>
      <c r="I29" s="184">
        <v>0</v>
      </c>
      <c r="J29" s="181">
        <v>0</v>
      </c>
      <c r="K29" s="182">
        <f t="shared" si="3"/>
        <v>0</v>
      </c>
      <c r="L29" s="115">
        <f t="shared" si="4"/>
        <v>0</v>
      </c>
      <c r="M29" s="80"/>
      <c r="N29" s="41"/>
      <c r="O29" s="25">
        <f t="shared" si="0"/>
        <v>0</v>
      </c>
      <c r="P29" s="43"/>
      <c r="Q29" s="42"/>
      <c r="R29" s="46">
        <f t="shared" si="1"/>
        <v>0</v>
      </c>
      <c r="S29" s="68"/>
      <c r="T29" s="69"/>
      <c r="U29" s="120" t="str">
        <f t="shared" si="2"/>
        <v/>
      </c>
      <c r="V29" s="70"/>
      <c r="AE29" s="28"/>
    </row>
    <row r="30" spans="1:38" s="32" customFormat="1" ht="20.149999999999999" customHeight="1" x14ac:dyDescent="0.45">
      <c r="A30" s="153">
        <v>19</v>
      </c>
      <c r="B30" s="113"/>
      <c r="C30" s="36"/>
      <c r="D30" s="37"/>
      <c r="E30" s="38"/>
      <c r="F30" s="39"/>
      <c r="G30" s="139"/>
      <c r="H30" s="183">
        <v>0</v>
      </c>
      <c r="I30" s="184">
        <v>0</v>
      </c>
      <c r="J30" s="181">
        <v>0</v>
      </c>
      <c r="K30" s="182">
        <f t="shared" si="3"/>
        <v>0</v>
      </c>
      <c r="L30" s="115">
        <f t="shared" si="4"/>
        <v>0</v>
      </c>
      <c r="M30" s="80"/>
      <c r="N30" s="41"/>
      <c r="O30" s="25">
        <f t="shared" si="0"/>
        <v>0</v>
      </c>
      <c r="P30" s="43"/>
      <c r="Q30" s="42"/>
      <c r="R30" s="46">
        <f t="shared" si="1"/>
        <v>0</v>
      </c>
      <c r="S30" s="68"/>
      <c r="T30" s="69"/>
      <c r="U30" s="120" t="str">
        <f t="shared" si="2"/>
        <v/>
      </c>
      <c r="V30" s="70"/>
      <c r="AE30" s="28"/>
    </row>
    <row r="31" spans="1:38" s="32" customFormat="1" ht="20.149999999999999" customHeight="1" x14ac:dyDescent="0.45">
      <c r="A31" s="153">
        <v>20</v>
      </c>
      <c r="B31" s="113"/>
      <c r="C31" s="36"/>
      <c r="D31" s="37"/>
      <c r="E31" s="38"/>
      <c r="F31" s="39"/>
      <c r="G31" s="140"/>
      <c r="H31" s="183">
        <v>0</v>
      </c>
      <c r="I31" s="184">
        <v>0</v>
      </c>
      <c r="J31" s="181">
        <v>0</v>
      </c>
      <c r="K31" s="182">
        <f t="shared" si="3"/>
        <v>0</v>
      </c>
      <c r="L31" s="115">
        <f t="shared" si="4"/>
        <v>0</v>
      </c>
      <c r="M31" s="80"/>
      <c r="N31" s="41"/>
      <c r="O31" s="25">
        <f t="shared" si="0"/>
        <v>0</v>
      </c>
      <c r="P31" s="43"/>
      <c r="Q31" s="42"/>
      <c r="R31" s="46">
        <f t="shared" si="1"/>
        <v>0</v>
      </c>
      <c r="S31" s="68"/>
      <c r="T31" s="69"/>
      <c r="U31" s="120" t="str">
        <f t="shared" si="2"/>
        <v/>
      </c>
      <c r="V31" s="70"/>
      <c r="AE31" s="28"/>
    </row>
    <row r="32" spans="1:38" s="32" customFormat="1" ht="20.149999999999999" customHeight="1" x14ac:dyDescent="0.45">
      <c r="A32" s="153">
        <v>21</v>
      </c>
      <c r="B32" s="113"/>
      <c r="C32" s="36"/>
      <c r="D32" s="37"/>
      <c r="E32" s="38"/>
      <c r="F32" s="39"/>
      <c r="G32" s="140"/>
      <c r="H32" s="183">
        <v>0</v>
      </c>
      <c r="I32" s="184">
        <v>0</v>
      </c>
      <c r="J32" s="181">
        <v>0</v>
      </c>
      <c r="K32" s="182">
        <f t="shared" si="3"/>
        <v>0</v>
      </c>
      <c r="L32" s="115">
        <f t="shared" si="4"/>
        <v>0</v>
      </c>
      <c r="M32" s="80"/>
      <c r="N32" s="41"/>
      <c r="O32" s="25">
        <f t="shared" si="0"/>
        <v>0</v>
      </c>
      <c r="P32" s="43"/>
      <c r="Q32" s="42"/>
      <c r="R32" s="46">
        <f t="shared" si="1"/>
        <v>0</v>
      </c>
      <c r="S32" s="68"/>
      <c r="T32" s="69"/>
      <c r="U32" s="120" t="str">
        <f t="shared" si="2"/>
        <v/>
      </c>
      <c r="V32" s="70"/>
      <c r="AE32" s="28"/>
    </row>
    <row r="33" spans="1:31" s="32" customFormat="1" ht="20.149999999999999" customHeight="1" x14ac:dyDescent="0.45">
      <c r="A33" s="153">
        <v>22</v>
      </c>
      <c r="B33" s="113"/>
      <c r="C33" s="36"/>
      <c r="D33" s="37"/>
      <c r="E33" s="38"/>
      <c r="F33" s="39"/>
      <c r="G33" s="140"/>
      <c r="H33" s="183">
        <v>0</v>
      </c>
      <c r="I33" s="184">
        <v>0</v>
      </c>
      <c r="J33" s="181">
        <v>0</v>
      </c>
      <c r="K33" s="182">
        <f t="shared" si="3"/>
        <v>0</v>
      </c>
      <c r="L33" s="115">
        <f t="shared" si="4"/>
        <v>0</v>
      </c>
      <c r="M33" s="80"/>
      <c r="N33" s="41"/>
      <c r="O33" s="25">
        <f t="shared" si="0"/>
        <v>0</v>
      </c>
      <c r="P33" s="43"/>
      <c r="Q33" s="42"/>
      <c r="R33" s="46">
        <f t="shared" si="1"/>
        <v>0</v>
      </c>
      <c r="S33" s="68"/>
      <c r="T33" s="69"/>
      <c r="U33" s="120" t="str">
        <f t="shared" si="2"/>
        <v/>
      </c>
      <c r="V33" s="70"/>
      <c r="AE33" s="28"/>
    </row>
    <row r="34" spans="1:31" s="32" customFormat="1" ht="20.149999999999999" customHeight="1" x14ac:dyDescent="0.45">
      <c r="A34" s="153">
        <v>23</v>
      </c>
      <c r="B34" s="113"/>
      <c r="C34" s="36"/>
      <c r="D34" s="37"/>
      <c r="E34" s="38"/>
      <c r="F34" s="39"/>
      <c r="G34" s="140"/>
      <c r="H34" s="183">
        <v>0</v>
      </c>
      <c r="I34" s="184">
        <v>0</v>
      </c>
      <c r="J34" s="181">
        <v>0</v>
      </c>
      <c r="K34" s="182">
        <f t="shared" si="3"/>
        <v>0</v>
      </c>
      <c r="L34" s="115">
        <f t="shared" si="4"/>
        <v>0</v>
      </c>
      <c r="M34" s="80"/>
      <c r="N34" s="41"/>
      <c r="O34" s="25">
        <f t="shared" si="0"/>
        <v>0</v>
      </c>
      <c r="P34" s="43"/>
      <c r="Q34" s="42"/>
      <c r="R34" s="46">
        <f t="shared" si="1"/>
        <v>0</v>
      </c>
      <c r="S34" s="68"/>
      <c r="T34" s="69"/>
      <c r="U34" s="120" t="str">
        <f t="shared" si="2"/>
        <v/>
      </c>
      <c r="V34" s="70"/>
      <c r="AE34" s="28"/>
    </row>
    <row r="35" spans="1:31" s="32" customFormat="1" ht="20.149999999999999" customHeight="1" x14ac:dyDescent="0.45">
      <c r="A35" s="153">
        <v>24</v>
      </c>
      <c r="B35" s="113"/>
      <c r="C35" s="36"/>
      <c r="D35" s="37"/>
      <c r="E35" s="38"/>
      <c r="F35" s="39"/>
      <c r="G35" s="140"/>
      <c r="H35" s="183">
        <v>0</v>
      </c>
      <c r="I35" s="184">
        <v>0</v>
      </c>
      <c r="J35" s="181">
        <v>0</v>
      </c>
      <c r="K35" s="182">
        <f t="shared" si="3"/>
        <v>0</v>
      </c>
      <c r="L35" s="115">
        <f t="shared" si="4"/>
        <v>0</v>
      </c>
      <c r="M35" s="80"/>
      <c r="N35" s="41"/>
      <c r="O35" s="25">
        <f t="shared" si="0"/>
        <v>0</v>
      </c>
      <c r="P35" s="43"/>
      <c r="Q35" s="42"/>
      <c r="R35" s="46">
        <f t="shared" si="1"/>
        <v>0</v>
      </c>
      <c r="S35" s="68"/>
      <c r="T35" s="69"/>
      <c r="U35" s="120" t="str">
        <f t="shared" si="2"/>
        <v/>
      </c>
      <c r="V35" s="70"/>
      <c r="AE35" s="28"/>
    </row>
    <row r="36" spans="1:31" s="32" customFormat="1" ht="20.149999999999999" customHeight="1" x14ac:dyDescent="0.45">
      <c r="A36" s="153">
        <v>25</v>
      </c>
      <c r="B36" s="113"/>
      <c r="C36" s="36"/>
      <c r="D36" s="37"/>
      <c r="E36" s="38"/>
      <c r="F36" s="39"/>
      <c r="G36" s="140"/>
      <c r="H36" s="183">
        <v>0</v>
      </c>
      <c r="I36" s="184">
        <v>0</v>
      </c>
      <c r="J36" s="181">
        <v>0</v>
      </c>
      <c r="K36" s="182">
        <f t="shared" si="3"/>
        <v>0</v>
      </c>
      <c r="L36" s="115">
        <f t="shared" si="4"/>
        <v>0</v>
      </c>
      <c r="M36" s="80"/>
      <c r="N36" s="41"/>
      <c r="O36" s="25">
        <f t="shared" si="0"/>
        <v>0</v>
      </c>
      <c r="P36" s="43"/>
      <c r="Q36" s="42"/>
      <c r="R36" s="46">
        <f t="shared" si="1"/>
        <v>0</v>
      </c>
      <c r="S36" s="68"/>
      <c r="T36" s="69"/>
      <c r="U36" s="120" t="str">
        <f t="shared" si="2"/>
        <v/>
      </c>
      <c r="V36" s="70"/>
      <c r="AE36" s="28"/>
    </row>
    <row r="37" spans="1:31" s="32" customFormat="1" ht="20.149999999999999" customHeight="1" x14ac:dyDescent="0.45">
      <c r="A37" s="153">
        <v>26</v>
      </c>
      <c r="B37" s="113"/>
      <c r="C37" s="36"/>
      <c r="D37" s="37"/>
      <c r="E37" s="38"/>
      <c r="F37" s="39"/>
      <c r="G37" s="140"/>
      <c r="H37" s="183">
        <v>0</v>
      </c>
      <c r="I37" s="184">
        <v>0</v>
      </c>
      <c r="J37" s="181">
        <v>0</v>
      </c>
      <c r="K37" s="182">
        <f t="shared" si="3"/>
        <v>0</v>
      </c>
      <c r="L37" s="115">
        <f t="shared" si="4"/>
        <v>0</v>
      </c>
      <c r="M37" s="80"/>
      <c r="N37" s="41"/>
      <c r="O37" s="25">
        <f t="shared" si="0"/>
        <v>0</v>
      </c>
      <c r="P37" s="43"/>
      <c r="Q37" s="42"/>
      <c r="R37" s="46">
        <f t="shared" si="1"/>
        <v>0</v>
      </c>
      <c r="S37" s="68"/>
      <c r="T37" s="69"/>
      <c r="U37" s="120" t="str">
        <f t="shared" si="2"/>
        <v/>
      </c>
      <c r="V37" s="70"/>
      <c r="AE37" s="28"/>
    </row>
    <row r="38" spans="1:31" s="32" customFormat="1" ht="20.149999999999999" customHeight="1" x14ac:dyDescent="0.45">
      <c r="A38" s="153">
        <v>27</v>
      </c>
      <c r="B38" s="113"/>
      <c r="C38" s="36"/>
      <c r="D38" s="37"/>
      <c r="E38" s="38"/>
      <c r="F38" s="39"/>
      <c r="G38" s="140"/>
      <c r="H38" s="183">
        <v>0</v>
      </c>
      <c r="I38" s="184">
        <v>0</v>
      </c>
      <c r="J38" s="181">
        <v>0</v>
      </c>
      <c r="K38" s="182">
        <f t="shared" si="3"/>
        <v>0</v>
      </c>
      <c r="L38" s="115">
        <f t="shared" si="4"/>
        <v>0</v>
      </c>
      <c r="M38" s="80"/>
      <c r="N38" s="41"/>
      <c r="O38" s="25">
        <f t="shared" si="0"/>
        <v>0</v>
      </c>
      <c r="P38" s="43"/>
      <c r="Q38" s="42"/>
      <c r="R38" s="46">
        <f t="shared" si="1"/>
        <v>0</v>
      </c>
      <c r="S38" s="68"/>
      <c r="T38" s="69"/>
      <c r="U38" s="120" t="str">
        <f t="shared" si="2"/>
        <v/>
      </c>
      <c r="V38" s="70"/>
      <c r="AE38" s="28"/>
    </row>
    <row r="39" spans="1:31" s="32" customFormat="1" ht="20.149999999999999" customHeight="1" x14ac:dyDescent="0.45">
      <c r="A39" s="153">
        <v>28</v>
      </c>
      <c r="B39" s="113"/>
      <c r="C39" s="36"/>
      <c r="D39" s="37"/>
      <c r="E39" s="38"/>
      <c r="F39" s="39"/>
      <c r="G39" s="140"/>
      <c r="H39" s="183">
        <v>0</v>
      </c>
      <c r="I39" s="184">
        <v>0</v>
      </c>
      <c r="J39" s="181">
        <v>0</v>
      </c>
      <c r="K39" s="182">
        <f t="shared" si="3"/>
        <v>0</v>
      </c>
      <c r="L39" s="115">
        <f t="shared" si="4"/>
        <v>0</v>
      </c>
      <c r="M39" s="80"/>
      <c r="N39" s="41"/>
      <c r="O39" s="25">
        <f t="shared" si="0"/>
        <v>0</v>
      </c>
      <c r="P39" s="43"/>
      <c r="Q39" s="42"/>
      <c r="R39" s="46">
        <f t="shared" si="1"/>
        <v>0</v>
      </c>
      <c r="S39" s="68"/>
      <c r="T39" s="69"/>
      <c r="U39" s="120" t="str">
        <f t="shared" si="2"/>
        <v/>
      </c>
      <c r="V39" s="70"/>
      <c r="AE39" s="28"/>
    </row>
    <row r="40" spans="1:31" s="32" customFormat="1" ht="20.149999999999999" customHeight="1" x14ac:dyDescent="0.45">
      <c r="A40" s="153">
        <v>29</v>
      </c>
      <c r="B40" s="113"/>
      <c r="C40" s="36"/>
      <c r="D40" s="37"/>
      <c r="E40" s="38"/>
      <c r="F40" s="39"/>
      <c r="G40" s="140"/>
      <c r="H40" s="183">
        <v>0</v>
      </c>
      <c r="I40" s="184">
        <v>0</v>
      </c>
      <c r="J40" s="181">
        <v>0</v>
      </c>
      <c r="K40" s="182">
        <f t="shared" si="3"/>
        <v>0</v>
      </c>
      <c r="L40" s="115">
        <f t="shared" si="4"/>
        <v>0</v>
      </c>
      <c r="M40" s="80"/>
      <c r="N40" s="41"/>
      <c r="O40" s="25">
        <f t="shared" si="0"/>
        <v>0</v>
      </c>
      <c r="P40" s="43"/>
      <c r="Q40" s="42"/>
      <c r="R40" s="46">
        <f t="shared" si="1"/>
        <v>0</v>
      </c>
      <c r="S40" s="68"/>
      <c r="T40" s="69"/>
      <c r="U40" s="120" t="str">
        <f t="shared" si="2"/>
        <v/>
      </c>
      <c r="V40" s="70"/>
      <c r="AE40" s="28"/>
    </row>
    <row r="41" spans="1:31" s="32" customFormat="1" ht="20.149999999999999" customHeight="1" x14ac:dyDescent="0.45">
      <c r="A41" s="153">
        <v>30</v>
      </c>
      <c r="B41" s="113"/>
      <c r="C41" s="36"/>
      <c r="D41" s="37"/>
      <c r="E41" s="38"/>
      <c r="F41" s="39"/>
      <c r="G41" s="140"/>
      <c r="H41" s="183">
        <v>0</v>
      </c>
      <c r="I41" s="184">
        <v>0</v>
      </c>
      <c r="J41" s="181">
        <v>0</v>
      </c>
      <c r="K41" s="182">
        <f t="shared" si="3"/>
        <v>0</v>
      </c>
      <c r="L41" s="115">
        <f t="shared" si="4"/>
        <v>0</v>
      </c>
      <c r="M41" s="80"/>
      <c r="N41" s="41"/>
      <c r="O41" s="25">
        <f t="shared" si="0"/>
        <v>0</v>
      </c>
      <c r="P41" s="43"/>
      <c r="Q41" s="42"/>
      <c r="R41" s="46">
        <f t="shared" si="1"/>
        <v>0</v>
      </c>
      <c r="S41" s="68"/>
      <c r="T41" s="69"/>
      <c r="U41" s="120" t="str">
        <f t="shared" si="2"/>
        <v/>
      </c>
      <c r="V41" s="70"/>
      <c r="AE41" s="28"/>
    </row>
    <row r="42" spans="1:31" s="32" customFormat="1" ht="20.149999999999999" customHeight="1" x14ac:dyDescent="0.45">
      <c r="A42" s="153">
        <v>31</v>
      </c>
      <c r="B42" s="113"/>
      <c r="C42" s="36"/>
      <c r="D42" s="37"/>
      <c r="E42" s="38"/>
      <c r="F42" s="39"/>
      <c r="G42" s="140"/>
      <c r="H42" s="183">
        <v>0</v>
      </c>
      <c r="I42" s="184">
        <v>0</v>
      </c>
      <c r="J42" s="181">
        <v>0</v>
      </c>
      <c r="K42" s="182">
        <f t="shared" si="3"/>
        <v>0</v>
      </c>
      <c r="L42" s="115">
        <f t="shared" si="4"/>
        <v>0</v>
      </c>
      <c r="M42" s="80"/>
      <c r="N42" s="41"/>
      <c r="O42" s="25">
        <f t="shared" si="0"/>
        <v>0</v>
      </c>
      <c r="P42" s="43"/>
      <c r="Q42" s="42"/>
      <c r="R42" s="46">
        <f t="shared" si="1"/>
        <v>0</v>
      </c>
      <c r="S42" s="68"/>
      <c r="T42" s="69"/>
      <c r="U42" s="120" t="str">
        <f t="shared" si="2"/>
        <v/>
      </c>
      <c r="V42" s="70"/>
      <c r="AE42" s="28"/>
    </row>
    <row r="43" spans="1:31" s="32" customFormat="1" ht="20.149999999999999" customHeight="1" x14ac:dyDescent="0.45">
      <c r="A43" s="153">
        <v>32</v>
      </c>
      <c r="B43" s="113"/>
      <c r="C43" s="36"/>
      <c r="D43" s="37"/>
      <c r="E43" s="38"/>
      <c r="F43" s="39"/>
      <c r="G43" s="140"/>
      <c r="H43" s="183">
        <v>0</v>
      </c>
      <c r="I43" s="184">
        <v>0</v>
      </c>
      <c r="J43" s="181">
        <v>0</v>
      </c>
      <c r="K43" s="182">
        <f t="shared" si="3"/>
        <v>0</v>
      </c>
      <c r="L43" s="115">
        <f t="shared" si="4"/>
        <v>0</v>
      </c>
      <c r="M43" s="80"/>
      <c r="N43" s="41"/>
      <c r="O43" s="25">
        <f t="shared" si="0"/>
        <v>0</v>
      </c>
      <c r="P43" s="43"/>
      <c r="Q43" s="42"/>
      <c r="R43" s="46">
        <f t="shared" si="1"/>
        <v>0</v>
      </c>
      <c r="S43" s="68"/>
      <c r="T43" s="69"/>
      <c r="U43" s="120" t="str">
        <f t="shared" si="2"/>
        <v/>
      </c>
      <c r="V43" s="70"/>
      <c r="AE43" s="28"/>
    </row>
    <row r="44" spans="1:31" s="32" customFormat="1" ht="20.149999999999999" customHeight="1" x14ac:dyDescent="0.45">
      <c r="A44" s="153">
        <v>33</v>
      </c>
      <c r="B44" s="113"/>
      <c r="C44" s="36"/>
      <c r="D44" s="37"/>
      <c r="E44" s="38"/>
      <c r="F44" s="39"/>
      <c r="G44" s="140"/>
      <c r="H44" s="183">
        <v>0</v>
      </c>
      <c r="I44" s="184">
        <v>0</v>
      </c>
      <c r="J44" s="181">
        <v>0</v>
      </c>
      <c r="K44" s="182">
        <f t="shared" si="3"/>
        <v>0</v>
      </c>
      <c r="L44" s="115">
        <f t="shared" si="4"/>
        <v>0</v>
      </c>
      <c r="M44" s="80"/>
      <c r="N44" s="41"/>
      <c r="O44" s="25">
        <f t="shared" si="0"/>
        <v>0</v>
      </c>
      <c r="P44" s="43"/>
      <c r="Q44" s="42"/>
      <c r="R44" s="46">
        <f t="shared" si="1"/>
        <v>0</v>
      </c>
      <c r="S44" s="68"/>
      <c r="T44" s="69"/>
      <c r="U44" s="120" t="str">
        <f t="shared" si="2"/>
        <v/>
      </c>
      <c r="V44" s="70"/>
      <c r="AE44" s="28"/>
    </row>
    <row r="45" spans="1:31" s="32" customFormat="1" ht="20.149999999999999" customHeight="1" x14ac:dyDescent="0.45">
      <c r="A45" s="153">
        <v>34</v>
      </c>
      <c r="B45" s="113"/>
      <c r="C45" s="36"/>
      <c r="D45" s="37"/>
      <c r="E45" s="38"/>
      <c r="F45" s="39"/>
      <c r="G45" s="117"/>
      <c r="H45" s="183">
        <v>0</v>
      </c>
      <c r="I45" s="184">
        <v>0</v>
      </c>
      <c r="J45" s="181">
        <v>0</v>
      </c>
      <c r="K45" s="182">
        <f t="shared" si="3"/>
        <v>0</v>
      </c>
      <c r="L45" s="115">
        <f t="shared" si="4"/>
        <v>0</v>
      </c>
      <c r="M45" s="80"/>
      <c r="N45" s="41"/>
      <c r="O45" s="25">
        <f t="shared" si="0"/>
        <v>0</v>
      </c>
      <c r="P45" s="43"/>
      <c r="Q45" s="42"/>
      <c r="R45" s="46">
        <f t="shared" si="1"/>
        <v>0</v>
      </c>
      <c r="S45" s="68"/>
      <c r="T45" s="69"/>
      <c r="U45" s="120" t="str">
        <f t="shared" si="2"/>
        <v/>
      </c>
      <c r="V45" s="70"/>
      <c r="AE45" s="28"/>
    </row>
    <row r="46" spans="1:31" s="32" customFormat="1" ht="20.149999999999999" customHeight="1" x14ac:dyDescent="0.45">
      <c r="A46" s="153">
        <v>35</v>
      </c>
      <c r="B46" s="113"/>
      <c r="C46" s="36"/>
      <c r="D46" s="37"/>
      <c r="E46" s="38"/>
      <c r="F46" s="39"/>
      <c r="G46" s="117"/>
      <c r="H46" s="183">
        <v>0</v>
      </c>
      <c r="I46" s="184">
        <v>0</v>
      </c>
      <c r="J46" s="181">
        <v>0</v>
      </c>
      <c r="K46" s="182">
        <f t="shared" si="3"/>
        <v>0</v>
      </c>
      <c r="L46" s="115">
        <f t="shared" si="4"/>
        <v>0</v>
      </c>
      <c r="M46" s="80"/>
      <c r="N46" s="41"/>
      <c r="O46" s="25">
        <f t="shared" si="0"/>
        <v>0</v>
      </c>
      <c r="P46" s="43"/>
      <c r="Q46" s="42"/>
      <c r="R46" s="46">
        <f t="shared" si="1"/>
        <v>0</v>
      </c>
      <c r="S46" s="68"/>
      <c r="T46" s="69"/>
      <c r="U46" s="120" t="str">
        <f t="shared" si="2"/>
        <v/>
      </c>
      <c r="V46" s="70"/>
      <c r="AE46" s="28"/>
    </row>
    <row r="47" spans="1:31" s="32" customFormat="1" ht="20.149999999999999" customHeight="1" x14ac:dyDescent="0.45">
      <c r="A47" s="153">
        <v>36</v>
      </c>
      <c r="B47" s="113"/>
      <c r="C47" s="36"/>
      <c r="D47" s="37"/>
      <c r="E47" s="38"/>
      <c r="F47" s="39"/>
      <c r="G47" s="117"/>
      <c r="H47" s="183">
        <v>0</v>
      </c>
      <c r="I47" s="184">
        <v>0</v>
      </c>
      <c r="J47" s="181">
        <v>0</v>
      </c>
      <c r="K47" s="182">
        <f t="shared" si="3"/>
        <v>0</v>
      </c>
      <c r="L47" s="115">
        <f t="shared" si="4"/>
        <v>0</v>
      </c>
      <c r="M47" s="80"/>
      <c r="N47" s="41"/>
      <c r="O47" s="25">
        <f t="shared" si="0"/>
        <v>0</v>
      </c>
      <c r="P47" s="43"/>
      <c r="Q47" s="42"/>
      <c r="R47" s="46">
        <f t="shared" si="1"/>
        <v>0</v>
      </c>
      <c r="S47" s="68"/>
      <c r="T47" s="69"/>
      <c r="U47" s="120" t="str">
        <f t="shared" si="2"/>
        <v/>
      </c>
      <c r="V47" s="70"/>
      <c r="AE47" s="28"/>
    </row>
    <row r="48" spans="1:31" s="32" customFormat="1" ht="20.149999999999999" customHeight="1" x14ac:dyDescent="0.45">
      <c r="A48" s="153">
        <v>37</v>
      </c>
      <c r="B48" s="113"/>
      <c r="C48" s="36"/>
      <c r="D48" s="37"/>
      <c r="E48" s="38"/>
      <c r="F48" s="39"/>
      <c r="G48" s="117"/>
      <c r="H48" s="183">
        <v>0</v>
      </c>
      <c r="I48" s="184">
        <v>0</v>
      </c>
      <c r="J48" s="181">
        <v>0</v>
      </c>
      <c r="K48" s="182">
        <f t="shared" si="3"/>
        <v>0</v>
      </c>
      <c r="L48" s="115">
        <f t="shared" si="4"/>
        <v>0</v>
      </c>
      <c r="M48" s="80"/>
      <c r="N48" s="41"/>
      <c r="O48" s="25">
        <f t="shared" si="0"/>
        <v>0</v>
      </c>
      <c r="P48" s="43"/>
      <c r="Q48" s="42"/>
      <c r="R48" s="46">
        <f t="shared" si="1"/>
        <v>0</v>
      </c>
      <c r="S48" s="68"/>
      <c r="T48" s="69"/>
      <c r="U48" s="120" t="str">
        <f t="shared" si="2"/>
        <v/>
      </c>
      <c r="V48" s="70"/>
      <c r="AE48" s="28"/>
    </row>
    <row r="49" spans="1:31" s="32" customFormat="1" ht="20.149999999999999" customHeight="1" x14ac:dyDescent="0.45">
      <c r="A49" s="153">
        <v>38</v>
      </c>
      <c r="B49" s="113"/>
      <c r="C49" s="36"/>
      <c r="D49" s="37"/>
      <c r="E49" s="38"/>
      <c r="F49" s="39"/>
      <c r="G49" s="117"/>
      <c r="H49" s="183">
        <v>0</v>
      </c>
      <c r="I49" s="184">
        <v>0</v>
      </c>
      <c r="J49" s="181">
        <v>0</v>
      </c>
      <c r="K49" s="182">
        <f t="shared" si="3"/>
        <v>0</v>
      </c>
      <c r="L49" s="115">
        <f t="shared" si="4"/>
        <v>0</v>
      </c>
      <c r="M49" s="80"/>
      <c r="N49" s="41"/>
      <c r="O49" s="25">
        <f t="shared" si="0"/>
        <v>0</v>
      </c>
      <c r="P49" s="43"/>
      <c r="Q49" s="42"/>
      <c r="R49" s="46">
        <f t="shared" si="1"/>
        <v>0</v>
      </c>
      <c r="S49" s="68"/>
      <c r="T49" s="69"/>
      <c r="U49" s="120" t="str">
        <f t="shared" si="2"/>
        <v/>
      </c>
      <c r="V49" s="70"/>
      <c r="AE49" s="28"/>
    </row>
    <row r="50" spans="1:31" s="32" customFormat="1" ht="20.149999999999999" customHeight="1" x14ac:dyDescent="0.45">
      <c r="A50" s="153">
        <v>39</v>
      </c>
      <c r="B50" s="113"/>
      <c r="C50" s="36"/>
      <c r="D50" s="37"/>
      <c r="E50" s="38"/>
      <c r="F50" s="39"/>
      <c r="G50" s="117"/>
      <c r="H50" s="183">
        <v>0</v>
      </c>
      <c r="I50" s="184">
        <v>0</v>
      </c>
      <c r="J50" s="181">
        <v>0</v>
      </c>
      <c r="K50" s="182">
        <f t="shared" si="3"/>
        <v>0</v>
      </c>
      <c r="L50" s="115">
        <f t="shared" si="4"/>
        <v>0</v>
      </c>
      <c r="M50" s="80"/>
      <c r="N50" s="41"/>
      <c r="O50" s="25">
        <f t="shared" si="0"/>
        <v>0</v>
      </c>
      <c r="P50" s="43"/>
      <c r="Q50" s="42"/>
      <c r="R50" s="46">
        <f t="shared" si="1"/>
        <v>0</v>
      </c>
      <c r="S50" s="68"/>
      <c r="T50" s="69"/>
      <c r="U50" s="120" t="str">
        <f t="shared" si="2"/>
        <v/>
      </c>
      <c r="V50" s="70"/>
      <c r="AE50" s="28"/>
    </row>
    <row r="51" spans="1:31" s="32" customFormat="1" ht="20.149999999999999" customHeight="1" x14ac:dyDescent="0.45">
      <c r="A51" s="153">
        <v>40</v>
      </c>
      <c r="B51" s="113"/>
      <c r="C51" s="36"/>
      <c r="D51" s="37"/>
      <c r="E51" s="38"/>
      <c r="F51" s="39"/>
      <c r="G51" s="117"/>
      <c r="H51" s="183">
        <v>0</v>
      </c>
      <c r="I51" s="184">
        <v>0</v>
      </c>
      <c r="J51" s="181">
        <v>0</v>
      </c>
      <c r="K51" s="182">
        <f t="shared" si="3"/>
        <v>0</v>
      </c>
      <c r="L51" s="115">
        <f t="shared" si="4"/>
        <v>0</v>
      </c>
      <c r="M51" s="80"/>
      <c r="N51" s="41"/>
      <c r="O51" s="25">
        <f t="shared" si="0"/>
        <v>0</v>
      </c>
      <c r="P51" s="43"/>
      <c r="Q51" s="42"/>
      <c r="R51" s="46">
        <f t="shared" si="1"/>
        <v>0</v>
      </c>
      <c r="S51" s="68"/>
      <c r="T51" s="69"/>
      <c r="U51" s="120" t="str">
        <f t="shared" si="2"/>
        <v/>
      </c>
      <c r="V51" s="70"/>
      <c r="AE51" s="28"/>
    </row>
    <row r="52" spans="1:31" s="32" customFormat="1" ht="20.149999999999999" customHeight="1" x14ac:dyDescent="0.45">
      <c r="A52" s="153">
        <v>41</v>
      </c>
      <c r="B52" s="113"/>
      <c r="C52" s="36"/>
      <c r="D52" s="37"/>
      <c r="E52" s="38"/>
      <c r="F52" s="39"/>
      <c r="G52" s="117"/>
      <c r="H52" s="183">
        <v>0</v>
      </c>
      <c r="I52" s="184">
        <v>0</v>
      </c>
      <c r="J52" s="181">
        <v>0</v>
      </c>
      <c r="K52" s="182">
        <f t="shared" si="3"/>
        <v>0</v>
      </c>
      <c r="L52" s="115">
        <f t="shared" si="4"/>
        <v>0</v>
      </c>
      <c r="M52" s="80"/>
      <c r="N52" s="41"/>
      <c r="O52" s="25">
        <f t="shared" si="0"/>
        <v>0</v>
      </c>
      <c r="P52" s="43"/>
      <c r="Q52" s="42"/>
      <c r="R52" s="46">
        <f t="shared" si="1"/>
        <v>0</v>
      </c>
      <c r="S52" s="68"/>
      <c r="T52" s="69"/>
      <c r="U52" s="120" t="str">
        <f t="shared" si="2"/>
        <v/>
      </c>
      <c r="V52" s="70"/>
      <c r="AE52" s="28"/>
    </row>
    <row r="53" spans="1:31" s="32" customFormat="1" ht="20.149999999999999" customHeight="1" x14ac:dyDescent="0.45">
      <c r="A53" s="153">
        <v>42</v>
      </c>
      <c r="B53" s="113"/>
      <c r="C53" s="36"/>
      <c r="D53" s="37"/>
      <c r="E53" s="38"/>
      <c r="F53" s="39"/>
      <c r="G53" s="117"/>
      <c r="H53" s="183">
        <v>0</v>
      </c>
      <c r="I53" s="184">
        <v>0</v>
      </c>
      <c r="J53" s="181">
        <v>0</v>
      </c>
      <c r="K53" s="182">
        <f t="shared" si="3"/>
        <v>0</v>
      </c>
      <c r="L53" s="115">
        <f t="shared" si="4"/>
        <v>0</v>
      </c>
      <c r="M53" s="80"/>
      <c r="N53" s="41"/>
      <c r="O53" s="25">
        <f t="shared" si="0"/>
        <v>0</v>
      </c>
      <c r="P53" s="43"/>
      <c r="Q53" s="42"/>
      <c r="R53" s="46">
        <f t="shared" si="1"/>
        <v>0</v>
      </c>
      <c r="S53" s="68"/>
      <c r="T53" s="69"/>
      <c r="U53" s="120" t="str">
        <f t="shared" si="2"/>
        <v/>
      </c>
      <c r="V53" s="70"/>
      <c r="AE53" s="28"/>
    </row>
    <row r="54" spans="1:31" s="32" customFormat="1" ht="20.149999999999999" customHeight="1" x14ac:dyDescent="0.45">
      <c r="A54" s="153">
        <v>43</v>
      </c>
      <c r="B54" s="113"/>
      <c r="C54" s="36"/>
      <c r="D54" s="37"/>
      <c r="E54" s="38"/>
      <c r="F54" s="39"/>
      <c r="G54" s="117"/>
      <c r="H54" s="183">
        <v>0</v>
      </c>
      <c r="I54" s="184">
        <v>0</v>
      </c>
      <c r="J54" s="181">
        <v>0</v>
      </c>
      <c r="K54" s="182">
        <f t="shared" si="3"/>
        <v>0</v>
      </c>
      <c r="L54" s="115">
        <f t="shared" si="4"/>
        <v>0</v>
      </c>
      <c r="M54" s="80"/>
      <c r="N54" s="41"/>
      <c r="O54" s="25">
        <f t="shared" si="0"/>
        <v>0</v>
      </c>
      <c r="P54" s="43"/>
      <c r="Q54" s="42"/>
      <c r="R54" s="46">
        <f t="shared" si="1"/>
        <v>0</v>
      </c>
      <c r="S54" s="68"/>
      <c r="T54" s="69"/>
      <c r="U54" s="120" t="str">
        <f t="shared" si="2"/>
        <v/>
      </c>
      <c r="V54" s="70"/>
      <c r="AE54" s="28"/>
    </row>
    <row r="55" spans="1:31" s="32" customFormat="1" ht="20.149999999999999" customHeight="1" x14ac:dyDescent="0.45">
      <c r="A55" s="153">
        <v>44</v>
      </c>
      <c r="B55" s="113"/>
      <c r="C55" s="36"/>
      <c r="D55" s="37"/>
      <c r="E55" s="38"/>
      <c r="F55" s="39"/>
      <c r="G55" s="117"/>
      <c r="H55" s="183">
        <v>0</v>
      </c>
      <c r="I55" s="184">
        <v>0</v>
      </c>
      <c r="J55" s="181">
        <v>0</v>
      </c>
      <c r="K55" s="182">
        <f t="shared" si="3"/>
        <v>0</v>
      </c>
      <c r="L55" s="115">
        <f t="shared" si="4"/>
        <v>0</v>
      </c>
      <c r="M55" s="80"/>
      <c r="N55" s="41"/>
      <c r="O55" s="25">
        <f t="shared" si="0"/>
        <v>0</v>
      </c>
      <c r="P55" s="43"/>
      <c r="Q55" s="42"/>
      <c r="R55" s="46">
        <f t="shared" si="1"/>
        <v>0</v>
      </c>
      <c r="S55" s="68"/>
      <c r="T55" s="69"/>
      <c r="U55" s="120" t="str">
        <f t="shared" si="2"/>
        <v/>
      </c>
      <c r="V55" s="70"/>
      <c r="AE55" s="28"/>
    </row>
    <row r="56" spans="1:31" s="32" customFormat="1" ht="20.149999999999999" customHeight="1" x14ac:dyDescent="0.45">
      <c r="A56" s="153">
        <v>45</v>
      </c>
      <c r="B56" s="113"/>
      <c r="C56" s="36"/>
      <c r="D56" s="37"/>
      <c r="E56" s="38"/>
      <c r="F56" s="39"/>
      <c r="G56" s="117"/>
      <c r="H56" s="183">
        <v>0</v>
      </c>
      <c r="I56" s="184">
        <v>0</v>
      </c>
      <c r="J56" s="181">
        <v>0</v>
      </c>
      <c r="K56" s="182">
        <f t="shared" si="3"/>
        <v>0</v>
      </c>
      <c r="L56" s="115">
        <f t="shared" si="4"/>
        <v>0</v>
      </c>
      <c r="M56" s="80"/>
      <c r="N56" s="41"/>
      <c r="O56" s="25">
        <f t="shared" si="0"/>
        <v>0</v>
      </c>
      <c r="P56" s="43"/>
      <c r="Q56" s="42"/>
      <c r="R56" s="46">
        <f t="shared" si="1"/>
        <v>0</v>
      </c>
      <c r="S56" s="68"/>
      <c r="T56" s="69"/>
      <c r="U56" s="120" t="str">
        <f t="shared" si="2"/>
        <v/>
      </c>
      <c r="V56" s="70"/>
      <c r="AE56" s="28"/>
    </row>
    <row r="57" spans="1:31" s="32" customFormat="1" ht="20.149999999999999" customHeight="1" x14ac:dyDescent="0.45">
      <c r="A57" s="153">
        <v>46</v>
      </c>
      <c r="B57" s="113"/>
      <c r="C57" s="36"/>
      <c r="D57" s="37"/>
      <c r="E57" s="38"/>
      <c r="F57" s="39"/>
      <c r="G57" s="117"/>
      <c r="H57" s="183">
        <v>0</v>
      </c>
      <c r="I57" s="184">
        <v>0</v>
      </c>
      <c r="J57" s="181">
        <v>0</v>
      </c>
      <c r="K57" s="182">
        <f t="shared" si="3"/>
        <v>0</v>
      </c>
      <c r="L57" s="115">
        <f t="shared" si="4"/>
        <v>0</v>
      </c>
      <c r="M57" s="80"/>
      <c r="N57" s="41"/>
      <c r="O57" s="25">
        <f t="shared" si="0"/>
        <v>0</v>
      </c>
      <c r="P57" s="43"/>
      <c r="Q57" s="42"/>
      <c r="R57" s="46">
        <f t="shared" si="1"/>
        <v>0</v>
      </c>
      <c r="S57" s="68"/>
      <c r="T57" s="69"/>
      <c r="U57" s="120" t="str">
        <f t="shared" si="2"/>
        <v/>
      </c>
      <c r="V57" s="70"/>
      <c r="AE57" s="28"/>
    </row>
    <row r="58" spans="1:31" s="32" customFormat="1" ht="20.149999999999999" customHeight="1" x14ac:dyDescent="0.45">
      <c r="A58" s="153">
        <v>47</v>
      </c>
      <c r="B58" s="113"/>
      <c r="C58" s="36"/>
      <c r="D58" s="37"/>
      <c r="E58" s="38"/>
      <c r="F58" s="39"/>
      <c r="G58" s="117"/>
      <c r="H58" s="183">
        <v>0</v>
      </c>
      <c r="I58" s="184">
        <v>0</v>
      </c>
      <c r="J58" s="181">
        <v>0</v>
      </c>
      <c r="K58" s="182">
        <f t="shared" si="3"/>
        <v>0</v>
      </c>
      <c r="L58" s="115">
        <f t="shared" si="4"/>
        <v>0</v>
      </c>
      <c r="M58" s="80"/>
      <c r="N58" s="41"/>
      <c r="O58" s="25">
        <f t="shared" si="0"/>
        <v>0</v>
      </c>
      <c r="P58" s="43"/>
      <c r="Q58" s="42"/>
      <c r="R58" s="46">
        <f t="shared" si="1"/>
        <v>0</v>
      </c>
      <c r="S58" s="68"/>
      <c r="T58" s="69"/>
      <c r="U58" s="120" t="str">
        <f t="shared" si="2"/>
        <v/>
      </c>
      <c r="V58" s="70"/>
      <c r="AE58" s="28"/>
    </row>
    <row r="59" spans="1:31" s="32" customFormat="1" ht="20.149999999999999" customHeight="1" x14ac:dyDescent="0.45">
      <c r="A59" s="153">
        <v>48</v>
      </c>
      <c r="B59" s="113"/>
      <c r="C59" s="36"/>
      <c r="D59" s="37"/>
      <c r="E59" s="38"/>
      <c r="F59" s="39"/>
      <c r="G59" s="117"/>
      <c r="H59" s="183">
        <v>0</v>
      </c>
      <c r="I59" s="184">
        <v>0</v>
      </c>
      <c r="J59" s="181">
        <v>0</v>
      </c>
      <c r="K59" s="182">
        <f t="shared" si="3"/>
        <v>0</v>
      </c>
      <c r="L59" s="115">
        <f t="shared" si="4"/>
        <v>0</v>
      </c>
      <c r="M59" s="80"/>
      <c r="N59" s="41"/>
      <c r="O59" s="25">
        <f t="shared" si="0"/>
        <v>0</v>
      </c>
      <c r="P59" s="43"/>
      <c r="Q59" s="42"/>
      <c r="R59" s="46">
        <f t="shared" si="1"/>
        <v>0</v>
      </c>
      <c r="S59" s="68"/>
      <c r="T59" s="69"/>
      <c r="U59" s="120" t="str">
        <f t="shared" si="2"/>
        <v/>
      </c>
      <c r="V59" s="70"/>
      <c r="AE59" s="28"/>
    </row>
    <row r="60" spans="1:31" s="32" customFormat="1" ht="20.149999999999999" customHeight="1" x14ac:dyDescent="0.45">
      <c r="A60" s="153">
        <v>49</v>
      </c>
      <c r="B60" s="113"/>
      <c r="C60" s="36"/>
      <c r="D60" s="37"/>
      <c r="E60" s="38"/>
      <c r="F60" s="39"/>
      <c r="G60" s="117"/>
      <c r="H60" s="183">
        <v>0</v>
      </c>
      <c r="I60" s="184">
        <v>0</v>
      </c>
      <c r="J60" s="181">
        <v>0</v>
      </c>
      <c r="K60" s="182">
        <f t="shared" si="3"/>
        <v>0</v>
      </c>
      <c r="L60" s="115">
        <f t="shared" si="4"/>
        <v>0</v>
      </c>
      <c r="M60" s="80"/>
      <c r="N60" s="41"/>
      <c r="O60" s="25">
        <f t="shared" si="0"/>
        <v>0</v>
      </c>
      <c r="P60" s="43"/>
      <c r="Q60" s="42"/>
      <c r="R60" s="46">
        <f t="shared" si="1"/>
        <v>0</v>
      </c>
      <c r="S60" s="68"/>
      <c r="T60" s="69"/>
      <c r="U60" s="120" t="str">
        <f t="shared" si="2"/>
        <v/>
      </c>
      <c r="V60" s="70"/>
      <c r="AE60" s="28"/>
    </row>
    <row r="61" spans="1:31" s="32" customFormat="1" ht="20.149999999999999" customHeight="1" x14ac:dyDescent="0.45">
      <c r="A61" s="153">
        <v>50</v>
      </c>
      <c r="B61" s="113"/>
      <c r="C61" s="36"/>
      <c r="D61" s="37"/>
      <c r="E61" s="38"/>
      <c r="F61" s="39"/>
      <c r="G61" s="117"/>
      <c r="H61" s="183">
        <v>0</v>
      </c>
      <c r="I61" s="184">
        <v>0</v>
      </c>
      <c r="J61" s="181">
        <v>0</v>
      </c>
      <c r="K61" s="182">
        <f t="shared" si="3"/>
        <v>0</v>
      </c>
      <c r="L61" s="115">
        <f t="shared" si="4"/>
        <v>0</v>
      </c>
      <c r="M61" s="80"/>
      <c r="N61" s="41"/>
      <c r="O61" s="25">
        <f t="shared" si="0"/>
        <v>0</v>
      </c>
      <c r="P61" s="43"/>
      <c r="Q61" s="42"/>
      <c r="R61" s="46">
        <f t="shared" si="1"/>
        <v>0</v>
      </c>
      <c r="S61" s="68"/>
      <c r="T61" s="69"/>
      <c r="U61" s="120" t="str">
        <f t="shared" si="2"/>
        <v/>
      </c>
      <c r="V61" s="70"/>
      <c r="AE61" s="28"/>
    </row>
    <row r="62" spans="1:31" s="32" customFormat="1" ht="20.149999999999999" customHeight="1" x14ac:dyDescent="0.45">
      <c r="A62" s="153">
        <v>51</v>
      </c>
      <c r="B62" s="113"/>
      <c r="C62" s="36"/>
      <c r="D62" s="37"/>
      <c r="E62" s="38"/>
      <c r="F62" s="39"/>
      <c r="G62" s="117"/>
      <c r="H62" s="183">
        <v>0</v>
      </c>
      <c r="I62" s="184">
        <v>0</v>
      </c>
      <c r="J62" s="181">
        <v>0</v>
      </c>
      <c r="K62" s="182">
        <f t="shared" si="3"/>
        <v>0</v>
      </c>
      <c r="L62" s="115">
        <f t="shared" si="4"/>
        <v>0</v>
      </c>
      <c r="M62" s="80"/>
      <c r="N62" s="41"/>
      <c r="O62" s="25">
        <f t="shared" si="0"/>
        <v>0</v>
      </c>
      <c r="P62" s="43"/>
      <c r="Q62" s="42"/>
      <c r="R62" s="46">
        <f t="shared" si="1"/>
        <v>0</v>
      </c>
      <c r="S62" s="68"/>
      <c r="T62" s="69"/>
      <c r="U62" s="120" t="str">
        <f t="shared" si="2"/>
        <v/>
      </c>
      <c r="V62" s="70"/>
      <c r="AE62" s="28"/>
    </row>
    <row r="63" spans="1:31" s="32" customFormat="1" ht="20.149999999999999" customHeight="1" x14ac:dyDescent="0.45">
      <c r="A63" s="153">
        <v>52</v>
      </c>
      <c r="B63" s="113"/>
      <c r="C63" s="36"/>
      <c r="D63" s="37"/>
      <c r="E63" s="38"/>
      <c r="F63" s="39"/>
      <c r="G63" s="117"/>
      <c r="H63" s="183">
        <v>0</v>
      </c>
      <c r="I63" s="184">
        <v>0</v>
      </c>
      <c r="J63" s="181">
        <v>0</v>
      </c>
      <c r="K63" s="182">
        <f t="shared" si="3"/>
        <v>0</v>
      </c>
      <c r="L63" s="115">
        <f t="shared" si="4"/>
        <v>0</v>
      </c>
      <c r="M63" s="80"/>
      <c r="N63" s="41"/>
      <c r="O63" s="25">
        <f t="shared" si="0"/>
        <v>0</v>
      </c>
      <c r="P63" s="43"/>
      <c r="Q63" s="42"/>
      <c r="R63" s="46">
        <f t="shared" si="1"/>
        <v>0</v>
      </c>
      <c r="S63" s="68"/>
      <c r="T63" s="69"/>
      <c r="U63" s="120" t="str">
        <f t="shared" si="2"/>
        <v/>
      </c>
      <c r="V63" s="70"/>
      <c r="AE63" s="28"/>
    </row>
    <row r="64" spans="1:31" s="32" customFormat="1" ht="20.149999999999999" customHeight="1" x14ac:dyDescent="0.45">
      <c r="A64" s="153">
        <v>53</v>
      </c>
      <c r="B64" s="113"/>
      <c r="C64" s="36"/>
      <c r="D64" s="37"/>
      <c r="E64" s="38"/>
      <c r="F64" s="39"/>
      <c r="G64" s="117"/>
      <c r="H64" s="183">
        <v>0</v>
      </c>
      <c r="I64" s="184">
        <v>0</v>
      </c>
      <c r="J64" s="181">
        <v>0</v>
      </c>
      <c r="K64" s="182">
        <f t="shared" si="3"/>
        <v>0</v>
      </c>
      <c r="L64" s="115">
        <f t="shared" si="4"/>
        <v>0</v>
      </c>
      <c r="M64" s="80"/>
      <c r="N64" s="41"/>
      <c r="O64" s="25">
        <f t="shared" si="0"/>
        <v>0</v>
      </c>
      <c r="P64" s="43"/>
      <c r="Q64" s="42"/>
      <c r="R64" s="46">
        <f t="shared" si="1"/>
        <v>0</v>
      </c>
      <c r="S64" s="68"/>
      <c r="T64" s="69"/>
      <c r="U64" s="120" t="str">
        <f t="shared" si="2"/>
        <v/>
      </c>
      <c r="V64" s="70"/>
      <c r="AE64" s="28"/>
    </row>
    <row r="65" spans="1:31" s="32" customFormat="1" ht="20.149999999999999" customHeight="1" x14ac:dyDescent="0.45">
      <c r="A65" s="153">
        <v>54</v>
      </c>
      <c r="B65" s="113"/>
      <c r="C65" s="36"/>
      <c r="D65" s="37"/>
      <c r="E65" s="38"/>
      <c r="F65" s="39"/>
      <c r="G65" s="117"/>
      <c r="H65" s="183">
        <v>0</v>
      </c>
      <c r="I65" s="184">
        <v>0</v>
      </c>
      <c r="J65" s="181">
        <v>0</v>
      </c>
      <c r="K65" s="182">
        <f t="shared" si="3"/>
        <v>0</v>
      </c>
      <c r="L65" s="115">
        <f t="shared" si="4"/>
        <v>0</v>
      </c>
      <c r="M65" s="80"/>
      <c r="N65" s="41"/>
      <c r="O65" s="25">
        <f t="shared" si="0"/>
        <v>0</v>
      </c>
      <c r="P65" s="43"/>
      <c r="Q65" s="42"/>
      <c r="R65" s="46">
        <f t="shared" si="1"/>
        <v>0</v>
      </c>
      <c r="S65" s="68"/>
      <c r="T65" s="69"/>
      <c r="U65" s="120" t="str">
        <f t="shared" si="2"/>
        <v/>
      </c>
      <c r="V65" s="70"/>
      <c r="AE65" s="28"/>
    </row>
    <row r="66" spans="1:31" s="32" customFormat="1" ht="20.149999999999999" customHeight="1" x14ac:dyDescent="0.45">
      <c r="A66" s="153">
        <v>55</v>
      </c>
      <c r="B66" s="113"/>
      <c r="C66" s="36"/>
      <c r="D66" s="37"/>
      <c r="E66" s="38"/>
      <c r="F66" s="39"/>
      <c r="G66" s="117"/>
      <c r="H66" s="183">
        <v>0</v>
      </c>
      <c r="I66" s="184">
        <v>0</v>
      </c>
      <c r="J66" s="181">
        <v>0</v>
      </c>
      <c r="K66" s="182">
        <f t="shared" si="3"/>
        <v>0</v>
      </c>
      <c r="L66" s="115">
        <f t="shared" si="4"/>
        <v>0</v>
      </c>
      <c r="M66" s="80"/>
      <c r="N66" s="41"/>
      <c r="O66" s="25">
        <f t="shared" si="0"/>
        <v>0</v>
      </c>
      <c r="P66" s="43"/>
      <c r="Q66" s="42"/>
      <c r="R66" s="46">
        <f t="shared" si="1"/>
        <v>0</v>
      </c>
      <c r="S66" s="68"/>
      <c r="T66" s="69"/>
      <c r="U66" s="120" t="str">
        <f t="shared" si="2"/>
        <v/>
      </c>
      <c r="V66" s="70"/>
      <c r="AE66" s="28"/>
    </row>
    <row r="67" spans="1:31" s="32" customFormat="1" ht="20.149999999999999" customHeight="1" x14ac:dyDescent="0.45">
      <c r="A67" s="153">
        <v>56</v>
      </c>
      <c r="B67" s="113"/>
      <c r="C67" s="36"/>
      <c r="D67" s="37"/>
      <c r="E67" s="38"/>
      <c r="F67" s="39"/>
      <c r="G67" s="117"/>
      <c r="H67" s="183">
        <v>0</v>
      </c>
      <c r="I67" s="184">
        <v>0</v>
      </c>
      <c r="J67" s="181">
        <v>0</v>
      </c>
      <c r="K67" s="182">
        <f t="shared" si="3"/>
        <v>0</v>
      </c>
      <c r="L67" s="115">
        <f t="shared" si="4"/>
        <v>0</v>
      </c>
      <c r="M67" s="80"/>
      <c r="N67" s="41"/>
      <c r="O67" s="25">
        <f t="shared" si="0"/>
        <v>0</v>
      </c>
      <c r="P67" s="43"/>
      <c r="Q67" s="42"/>
      <c r="R67" s="46">
        <f t="shared" si="1"/>
        <v>0</v>
      </c>
      <c r="S67" s="68"/>
      <c r="T67" s="69"/>
      <c r="U67" s="120" t="str">
        <f t="shared" si="2"/>
        <v/>
      </c>
      <c r="V67" s="70"/>
      <c r="AE67" s="28"/>
    </row>
    <row r="68" spans="1:31" s="32" customFormat="1" ht="20.149999999999999" customHeight="1" x14ac:dyDescent="0.45">
      <c r="A68" s="153">
        <v>57</v>
      </c>
      <c r="B68" s="113"/>
      <c r="C68" s="36"/>
      <c r="D68" s="37"/>
      <c r="E68" s="38"/>
      <c r="F68" s="39"/>
      <c r="G68" s="117"/>
      <c r="H68" s="183">
        <v>0</v>
      </c>
      <c r="I68" s="184">
        <v>0</v>
      </c>
      <c r="J68" s="181">
        <v>0</v>
      </c>
      <c r="K68" s="182">
        <f t="shared" si="3"/>
        <v>0</v>
      </c>
      <c r="L68" s="115">
        <f t="shared" si="4"/>
        <v>0</v>
      </c>
      <c r="M68" s="80"/>
      <c r="N68" s="41"/>
      <c r="O68" s="25">
        <f t="shared" si="0"/>
        <v>0</v>
      </c>
      <c r="P68" s="43"/>
      <c r="Q68" s="42"/>
      <c r="R68" s="46">
        <f t="shared" si="1"/>
        <v>0</v>
      </c>
      <c r="S68" s="68"/>
      <c r="T68" s="69"/>
      <c r="U68" s="120" t="str">
        <f t="shared" si="2"/>
        <v/>
      </c>
      <c r="V68" s="70"/>
      <c r="AE68" s="28"/>
    </row>
    <row r="69" spans="1:31" s="32" customFormat="1" ht="20.149999999999999" customHeight="1" x14ac:dyDescent="0.45">
      <c r="A69" s="153">
        <v>58</v>
      </c>
      <c r="B69" s="113"/>
      <c r="C69" s="36"/>
      <c r="D69" s="37"/>
      <c r="E69" s="38"/>
      <c r="F69" s="39"/>
      <c r="G69" s="117"/>
      <c r="H69" s="183">
        <v>0</v>
      </c>
      <c r="I69" s="184">
        <v>0</v>
      </c>
      <c r="J69" s="181">
        <v>0</v>
      </c>
      <c r="K69" s="182">
        <f t="shared" si="3"/>
        <v>0</v>
      </c>
      <c r="L69" s="115">
        <f t="shared" si="4"/>
        <v>0</v>
      </c>
      <c r="M69" s="80"/>
      <c r="N69" s="41"/>
      <c r="O69" s="25">
        <f t="shared" si="0"/>
        <v>0</v>
      </c>
      <c r="P69" s="43"/>
      <c r="Q69" s="42"/>
      <c r="R69" s="46">
        <f t="shared" si="1"/>
        <v>0</v>
      </c>
      <c r="S69" s="68"/>
      <c r="T69" s="69"/>
      <c r="U69" s="120" t="str">
        <f t="shared" si="2"/>
        <v/>
      </c>
      <c r="V69" s="70"/>
      <c r="AE69" s="28"/>
    </row>
    <row r="70" spans="1:31" s="32" customFormat="1" ht="20.149999999999999" customHeight="1" x14ac:dyDescent="0.45">
      <c r="A70" s="153">
        <v>59</v>
      </c>
      <c r="B70" s="113"/>
      <c r="C70" s="36"/>
      <c r="D70" s="37"/>
      <c r="E70" s="38"/>
      <c r="F70" s="39"/>
      <c r="G70" s="117"/>
      <c r="H70" s="183">
        <v>0</v>
      </c>
      <c r="I70" s="184">
        <v>0</v>
      </c>
      <c r="J70" s="181">
        <v>0</v>
      </c>
      <c r="K70" s="182">
        <f t="shared" si="3"/>
        <v>0</v>
      </c>
      <c r="L70" s="115">
        <f t="shared" si="4"/>
        <v>0</v>
      </c>
      <c r="M70" s="80"/>
      <c r="N70" s="41"/>
      <c r="O70" s="25">
        <f t="shared" si="0"/>
        <v>0</v>
      </c>
      <c r="P70" s="43"/>
      <c r="Q70" s="42"/>
      <c r="R70" s="46">
        <f t="shared" si="1"/>
        <v>0</v>
      </c>
      <c r="S70" s="68"/>
      <c r="T70" s="69"/>
      <c r="U70" s="120" t="str">
        <f t="shared" si="2"/>
        <v/>
      </c>
      <c r="V70" s="70"/>
      <c r="AE70" s="28"/>
    </row>
    <row r="71" spans="1:31" s="32" customFormat="1" ht="20.149999999999999" customHeight="1" x14ac:dyDescent="0.45">
      <c r="A71" s="153">
        <v>60</v>
      </c>
      <c r="B71" s="113"/>
      <c r="C71" s="36"/>
      <c r="D71" s="37"/>
      <c r="E71" s="38"/>
      <c r="F71" s="39"/>
      <c r="G71" s="117"/>
      <c r="H71" s="183">
        <v>0</v>
      </c>
      <c r="I71" s="184">
        <v>0</v>
      </c>
      <c r="J71" s="181">
        <v>0</v>
      </c>
      <c r="K71" s="182">
        <f t="shared" si="3"/>
        <v>0</v>
      </c>
      <c r="L71" s="115">
        <f t="shared" si="4"/>
        <v>0</v>
      </c>
      <c r="M71" s="80"/>
      <c r="N71" s="41"/>
      <c r="O71" s="25">
        <f t="shared" si="0"/>
        <v>0</v>
      </c>
      <c r="P71" s="43"/>
      <c r="Q71" s="42"/>
      <c r="R71" s="46">
        <f t="shared" si="1"/>
        <v>0</v>
      </c>
      <c r="S71" s="68"/>
      <c r="T71" s="69"/>
      <c r="U71" s="120" t="str">
        <f t="shared" si="2"/>
        <v/>
      </c>
      <c r="V71" s="70"/>
      <c r="AE71" s="28"/>
    </row>
    <row r="72" spans="1:31" s="32" customFormat="1" ht="20.149999999999999" customHeight="1" x14ac:dyDescent="0.45">
      <c r="A72" s="153">
        <v>61</v>
      </c>
      <c r="B72" s="113"/>
      <c r="C72" s="36"/>
      <c r="D72" s="37"/>
      <c r="E72" s="38"/>
      <c r="F72" s="39"/>
      <c r="G72" s="117"/>
      <c r="H72" s="183">
        <v>0</v>
      </c>
      <c r="I72" s="184">
        <v>0</v>
      </c>
      <c r="J72" s="181">
        <v>0</v>
      </c>
      <c r="K72" s="182">
        <f t="shared" si="3"/>
        <v>0</v>
      </c>
      <c r="L72" s="115">
        <f t="shared" si="4"/>
        <v>0</v>
      </c>
      <c r="M72" s="80"/>
      <c r="N72" s="41"/>
      <c r="O72" s="25">
        <f t="shared" si="0"/>
        <v>0</v>
      </c>
      <c r="P72" s="43"/>
      <c r="Q72" s="42"/>
      <c r="R72" s="46">
        <f t="shared" si="1"/>
        <v>0</v>
      </c>
      <c r="S72" s="68"/>
      <c r="T72" s="69"/>
      <c r="U72" s="120" t="str">
        <f t="shared" si="2"/>
        <v/>
      </c>
      <c r="V72" s="70"/>
      <c r="AE72" s="28"/>
    </row>
    <row r="73" spans="1:31" s="32" customFormat="1" ht="20.149999999999999" customHeight="1" x14ac:dyDescent="0.45">
      <c r="A73" s="153">
        <v>62</v>
      </c>
      <c r="B73" s="113"/>
      <c r="C73" s="36"/>
      <c r="D73" s="37"/>
      <c r="E73" s="38"/>
      <c r="F73" s="39"/>
      <c r="G73" s="117"/>
      <c r="H73" s="183">
        <v>0</v>
      </c>
      <c r="I73" s="184">
        <v>0</v>
      </c>
      <c r="J73" s="181">
        <v>0</v>
      </c>
      <c r="K73" s="182">
        <f t="shared" si="3"/>
        <v>0</v>
      </c>
      <c r="L73" s="115">
        <f t="shared" si="4"/>
        <v>0</v>
      </c>
      <c r="M73" s="80"/>
      <c r="N73" s="41"/>
      <c r="O73" s="25">
        <f t="shared" si="0"/>
        <v>0</v>
      </c>
      <c r="P73" s="43"/>
      <c r="Q73" s="42"/>
      <c r="R73" s="46">
        <f t="shared" si="1"/>
        <v>0</v>
      </c>
      <c r="S73" s="68"/>
      <c r="T73" s="69"/>
      <c r="U73" s="120" t="str">
        <f t="shared" si="2"/>
        <v/>
      </c>
      <c r="V73" s="70"/>
      <c r="AE73" s="28"/>
    </row>
    <row r="74" spans="1:31" s="32" customFormat="1" ht="20.149999999999999" customHeight="1" x14ac:dyDescent="0.45">
      <c r="A74" s="153">
        <v>63</v>
      </c>
      <c r="B74" s="113"/>
      <c r="C74" s="36"/>
      <c r="D74" s="37"/>
      <c r="E74" s="38"/>
      <c r="F74" s="39"/>
      <c r="G74" s="117"/>
      <c r="H74" s="183">
        <v>0</v>
      </c>
      <c r="I74" s="184">
        <v>0</v>
      </c>
      <c r="J74" s="181">
        <v>0</v>
      </c>
      <c r="K74" s="182">
        <f t="shared" si="3"/>
        <v>0</v>
      </c>
      <c r="L74" s="115">
        <f t="shared" si="4"/>
        <v>0</v>
      </c>
      <c r="M74" s="80"/>
      <c r="N74" s="41"/>
      <c r="O74" s="25">
        <f t="shared" si="0"/>
        <v>0</v>
      </c>
      <c r="P74" s="43"/>
      <c r="Q74" s="42"/>
      <c r="R74" s="46">
        <f t="shared" si="1"/>
        <v>0</v>
      </c>
      <c r="S74" s="68"/>
      <c r="T74" s="69"/>
      <c r="U74" s="120" t="str">
        <f t="shared" si="2"/>
        <v/>
      </c>
      <c r="V74" s="70"/>
      <c r="AE74" s="28"/>
    </row>
    <row r="75" spans="1:31" s="32" customFormat="1" ht="20.149999999999999" customHeight="1" x14ac:dyDescent="0.45">
      <c r="A75" s="153">
        <v>64</v>
      </c>
      <c r="B75" s="113"/>
      <c r="C75" s="36"/>
      <c r="D75" s="37"/>
      <c r="E75" s="38"/>
      <c r="F75" s="39"/>
      <c r="G75" s="117"/>
      <c r="H75" s="183">
        <v>0</v>
      </c>
      <c r="I75" s="184">
        <v>0</v>
      </c>
      <c r="J75" s="181">
        <v>0</v>
      </c>
      <c r="K75" s="182">
        <f t="shared" si="3"/>
        <v>0</v>
      </c>
      <c r="L75" s="115">
        <f t="shared" si="4"/>
        <v>0</v>
      </c>
      <c r="M75" s="80"/>
      <c r="N75" s="41"/>
      <c r="O75" s="25">
        <f t="shared" si="0"/>
        <v>0</v>
      </c>
      <c r="P75" s="43"/>
      <c r="Q75" s="42"/>
      <c r="R75" s="46">
        <f t="shared" si="1"/>
        <v>0</v>
      </c>
      <c r="S75" s="68"/>
      <c r="T75" s="69"/>
      <c r="U75" s="120" t="str">
        <f t="shared" si="2"/>
        <v/>
      </c>
      <c r="V75" s="70"/>
      <c r="AE75" s="28"/>
    </row>
    <row r="76" spans="1:31" s="32" customFormat="1" ht="20.149999999999999" customHeight="1" x14ac:dyDescent="0.45">
      <c r="A76" s="153">
        <v>65</v>
      </c>
      <c r="B76" s="113"/>
      <c r="C76" s="36"/>
      <c r="D76" s="37"/>
      <c r="E76" s="38"/>
      <c r="F76" s="39"/>
      <c r="G76" s="117"/>
      <c r="H76" s="183">
        <v>0</v>
      </c>
      <c r="I76" s="184">
        <v>0</v>
      </c>
      <c r="J76" s="181">
        <v>0</v>
      </c>
      <c r="K76" s="182">
        <f t="shared" si="3"/>
        <v>0</v>
      </c>
      <c r="L76" s="115">
        <f t="shared" si="4"/>
        <v>0</v>
      </c>
      <c r="M76" s="80"/>
      <c r="N76" s="41"/>
      <c r="O76" s="25">
        <f t="shared" ref="O76:O139" si="5">SUM(M76*$M$8*70%)</f>
        <v>0</v>
      </c>
      <c r="P76" s="43"/>
      <c r="Q76" s="42"/>
      <c r="R76" s="46">
        <f t="shared" ref="R76:R139" si="6">SUM(P76*Q76*$P$8*70%)</f>
        <v>0</v>
      </c>
      <c r="S76" s="68"/>
      <c r="T76" s="69"/>
      <c r="U76" s="120" t="str">
        <f t="shared" si="2"/>
        <v/>
      </c>
      <c r="V76" s="70"/>
      <c r="AE76" s="28"/>
    </row>
    <row r="77" spans="1:31" s="32" customFormat="1" ht="20.149999999999999" customHeight="1" x14ac:dyDescent="0.45">
      <c r="A77" s="153">
        <v>66</v>
      </c>
      <c r="B77" s="113"/>
      <c r="C77" s="36"/>
      <c r="D77" s="37"/>
      <c r="E77" s="38"/>
      <c r="F77" s="39"/>
      <c r="G77" s="117"/>
      <c r="H77" s="183">
        <v>0</v>
      </c>
      <c r="I77" s="184">
        <v>0</v>
      </c>
      <c r="J77" s="181">
        <v>0</v>
      </c>
      <c r="K77" s="182">
        <f t="shared" ref="K77:K140" si="7">SUM(H77:J77)</f>
        <v>0</v>
      </c>
      <c r="L77" s="115">
        <f t="shared" ref="L77:L140" si="8">M77+P77</f>
        <v>0</v>
      </c>
      <c r="M77" s="80"/>
      <c r="N77" s="41"/>
      <c r="O77" s="25">
        <f t="shared" si="5"/>
        <v>0</v>
      </c>
      <c r="P77" s="43"/>
      <c r="Q77" s="42"/>
      <c r="R77" s="46">
        <f t="shared" si="6"/>
        <v>0</v>
      </c>
      <c r="S77" s="68"/>
      <c r="T77" s="69"/>
      <c r="U77" s="120" t="str">
        <f t="shared" ref="U77:U140" si="9">IF(K77+L77=0,"",IF(K77+L77&lt;=10,"","Kļūda Nr.13 kolonnā"))</f>
        <v/>
      </c>
      <c r="V77" s="70"/>
      <c r="AE77" s="28"/>
    </row>
    <row r="78" spans="1:31" s="32" customFormat="1" ht="20.149999999999999" customHeight="1" x14ac:dyDescent="0.45">
      <c r="A78" s="153">
        <v>67</v>
      </c>
      <c r="B78" s="113"/>
      <c r="C78" s="36"/>
      <c r="D78" s="37"/>
      <c r="E78" s="38"/>
      <c r="F78" s="39"/>
      <c r="G78" s="117"/>
      <c r="H78" s="183">
        <v>0</v>
      </c>
      <c r="I78" s="184">
        <v>0</v>
      </c>
      <c r="J78" s="181">
        <v>0</v>
      </c>
      <c r="K78" s="182">
        <f t="shared" si="7"/>
        <v>0</v>
      </c>
      <c r="L78" s="115">
        <f t="shared" si="8"/>
        <v>0</v>
      </c>
      <c r="M78" s="80"/>
      <c r="N78" s="41"/>
      <c r="O78" s="25">
        <f t="shared" si="5"/>
        <v>0</v>
      </c>
      <c r="P78" s="43"/>
      <c r="Q78" s="42"/>
      <c r="R78" s="46">
        <f t="shared" si="6"/>
        <v>0</v>
      </c>
      <c r="S78" s="68"/>
      <c r="T78" s="69"/>
      <c r="U78" s="120" t="str">
        <f t="shared" si="9"/>
        <v/>
      </c>
      <c r="V78" s="70"/>
      <c r="AE78" s="28"/>
    </row>
    <row r="79" spans="1:31" s="32" customFormat="1" ht="20.149999999999999" customHeight="1" x14ac:dyDescent="0.45">
      <c r="A79" s="153">
        <v>68</v>
      </c>
      <c r="B79" s="113"/>
      <c r="C79" s="36"/>
      <c r="D79" s="37"/>
      <c r="E79" s="38"/>
      <c r="F79" s="39"/>
      <c r="G79" s="117"/>
      <c r="H79" s="183">
        <v>0</v>
      </c>
      <c r="I79" s="184">
        <v>0</v>
      </c>
      <c r="J79" s="181">
        <v>0</v>
      </c>
      <c r="K79" s="182">
        <f t="shared" si="7"/>
        <v>0</v>
      </c>
      <c r="L79" s="115">
        <f t="shared" si="8"/>
        <v>0</v>
      </c>
      <c r="M79" s="80"/>
      <c r="N79" s="41"/>
      <c r="O79" s="25">
        <f t="shared" si="5"/>
        <v>0</v>
      </c>
      <c r="P79" s="43"/>
      <c r="Q79" s="42"/>
      <c r="R79" s="46">
        <f t="shared" si="6"/>
        <v>0</v>
      </c>
      <c r="S79" s="68"/>
      <c r="T79" s="69"/>
      <c r="U79" s="120" t="str">
        <f t="shared" si="9"/>
        <v/>
      </c>
      <c r="V79" s="70"/>
      <c r="AE79" s="28"/>
    </row>
    <row r="80" spans="1:31" s="32" customFormat="1" ht="20.149999999999999" customHeight="1" x14ac:dyDescent="0.45">
      <c r="A80" s="153">
        <v>69</v>
      </c>
      <c r="B80" s="113"/>
      <c r="C80" s="36"/>
      <c r="D80" s="37"/>
      <c r="E80" s="38"/>
      <c r="F80" s="39"/>
      <c r="G80" s="117"/>
      <c r="H80" s="183">
        <v>0</v>
      </c>
      <c r="I80" s="184">
        <v>0</v>
      </c>
      <c r="J80" s="181">
        <v>0</v>
      </c>
      <c r="K80" s="182">
        <f t="shared" si="7"/>
        <v>0</v>
      </c>
      <c r="L80" s="115">
        <f t="shared" si="8"/>
        <v>0</v>
      </c>
      <c r="M80" s="80"/>
      <c r="N80" s="41"/>
      <c r="O80" s="25">
        <f t="shared" si="5"/>
        <v>0</v>
      </c>
      <c r="P80" s="43"/>
      <c r="Q80" s="42"/>
      <c r="R80" s="46">
        <f t="shared" si="6"/>
        <v>0</v>
      </c>
      <c r="S80" s="68"/>
      <c r="T80" s="69"/>
      <c r="U80" s="120" t="str">
        <f t="shared" si="9"/>
        <v/>
      </c>
      <c r="V80" s="70"/>
      <c r="AE80" s="28"/>
    </row>
    <row r="81" spans="1:31" s="32" customFormat="1" ht="20.149999999999999" customHeight="1" x14ac:dyDescent="0.45">
      <c r="A81" s="153">
        <v>70</v>
      </c>
      <c r="B81" s="113"/>
      <c r="C81" s="36"/>
      <c r="D81" s="37"/>
      <c r="E81" s="38"/>
      <c r="F81" s="39"/>
      <c r="G81" s="117"/>
      <c r="H81" s="183">
        <v>0</v>
      </c>
      <c r="I81" s="184">
        <v>0</v>
      </c>
      <c r="J81" s="181">
        <v>0</v>
      </c>
      <c r="K81" s="182">
        <f t="shared" si="7"/>
        <v>0</v>
      </c>
      <c r="L81" s="115">
        <f t="shared" si="8"/>
        <v>0</v>
      </c>
      <c r="M81" s="80"/>
      <c r="N81" s="41"/>
      <c r="O81" s="25">
        <f t="shared" si="5"/>
        <v>0</v>
      </c>
      <c r="P81" s="43"/>
      <c r="Q81" s="42"/>
      <c r="R81" s="46">
        <f t="shared" si="6"/>
        <v>0</v>
      </c>
      <c r="S81" s="68"/>
      <c r="T81" s="69"/>
      <c r="U81" s="120" t="str">
        <f t="shared" si="9"/>
        <v/>
      </c>
      <c r="V81" s="70"/>
      <c r="AE81" s="28"/>
    </row>
    <row r="82" spans="1:31" s="32" customFormat="1" ht="20.149999999999999" customHeight="1" x14ac:dyDescent="0.45">
      <c r="A82" s="153">
        <v>71</v>
      </c>
      <c r="B82" s="113"/>
      <c r="C82" s="36"/>
      <c r="D82" s="37"/>
      <c r="E82" s="38"/>
      <c r="F82" s="39"/>
      <c r="G82" s="117"/>
      <c r="H82" s="183">
        <v>0</v>
      </c>
      <c r="I82" s="184">
        <v>0</v>
      </c>
      <c r="J82" s="181">
        <v>0</v>
      </c>
      <c r="K82" s="182">
        <f t="shared" si="7"/>
        <v>0</v>
      </c>
      <c r="L82" s="115">
        <f t="shared" si="8"/>
        <v>0</v>
      </c>
      <c r="M82" s="80"/>
      <c r="N82" s="41"/>
      <c r="O82" s="25">
        <f t="shared" si="5"/>
        <v>0</v>
      </c>
      <c r="P82" s="43"/>
      <c r="Q82" s="42"/>
      <c r="R82" s="46">
        <f t="shared" si="6"/>
        <v>0</v>
      </c>
      <c r="S82" s="68"/>
      <c r="T82" s="69"/>
      <c r="U82" s="120" t="str">
        <f t="shared" si="9"/>
        <v/>
      </c>
      <c r="V82" s="70"/>
      <c r="AE82" s="28"/>
    </row>
    <row r="83" spans="1:31" s="32" customFormat="1" ht="20.149999999999999" customHeight="1" x14ac:dyDescent="0.45">
      <c r="A83" s="153">
        <v>72</v>
      </c>
      <c r="B83" s="113"/>
      <c r="C83" s="36"/>
      <c r="D83" s="37"/>
      <c r="E83" s="38"/>
      <c r="F83" s="39"/>
      <c r="G83" s="117"/>
      <c r="H83" s="183">
        <v>0</v>
      </c>
      <c r="I83" s="184">
        <v>0</v>
      </c>
      <c r="J83" s="181">
        <v>0</v>
      </c>
      <c r="K83" s="182">
        <f t="shared" si="7"/>
        <v>0</v>
      </c>
      <c r="L83" s="115">
        <f t="shared" si="8"/>
        <v>0</v>
      </c>
      <c r="M83" s="80"/>
      <c r="N83" s="41"/>
      <c r="O83" s="25">
        <f t="shared" si="5"/>
        <v>0</v>
      </c>
      <c r="P83" s="43"/>
      <c r="Q83" s="42"/>
      <c r="R83" s="46">
        <f t="shared" si="6"/>
        <v>0</v>
      </c>
      <c r="S83" s="68"/>
      <c r="T83" s="69"/>
      <c r="U83" s="120" t="str">
        <f t="shared" si="9"/>
        <v/>
      </c>
      <c r="V83" s="70"/>
      <c r="AE83" s="28"/>
    </row>
    <row r="84" spans="1:31" s="32" customFormat="1" ht="20.149999999999999" customHeight="1" x14ac:dyDescent="0.45">
      <c r="A84" s="153">
        <v>73</v>
      </c>
      <c r="B84" s="113"/>
      <c r="C84" s="36"/>
      <c r="D84" s="37"/>
      <c r="E84" s="38"/>
      <c r="F84" s="39"/>
      <c r="G84" s="117"/>
      <c r="H84" s="183">
        <v>0</v>
      </c>
      <c r="I84" s="184">
        <v>0</v>
      </c>
      <c r="J84" s="181">
        <v>0</v>
      </c>
      <c r="K84" s="182">
        <f t="shared" si="7"/>
        <v>0</v>
      </c>
      <c r="L84" s="115">
        <f t="shared" si="8"/>
        <v>0</v>
      </c>
      <c r="M84" s="80"/>
      <c r="N84" s="41"/>
      <c r="O84" s="25">
        <f t="shared" si="5"/>
        <v>0</v>
      </c>
      <c r="P84" s="43"/>
      <c r="Q84" s="42"/>
      <c r="R84" s="46">
        <f t="shared" si="6"/>
        <v>0</v>
      </c>
      <c r="S84" s="68"/>
      <c r="T84" s="69"/>
      <c r="U84" s="120" t="str">
        <f t="shared" si="9"/>
        <v/>
      </c>
      <c r="V84" s="70"/>
      <c r="AE84" s="28"/>
    </row>
    <row r="85" spans="1:31" s="32" customFormat="1" ht="20.149999999999999" customHeight="1" x14ac:dyDescent="0.45">
      <c r="A85" s="153">
        <v>74</v>
      </c>
      <c r="B85" s="113"/>
      <c r="C85" s="36"/>
      <c r="D85" s="37"/>
      <c r="E85" s="38"/>
      <c r="F85" s="39"/>
      <c r="G85" s="117"/>
      <c r="H85" s="183">
        <v>0</v>
      </c>
      <c r="I85" s="184">
        <v>0</v>
      </c>
      <c r="J85" s="181">
        <v>0</v>
      </c>
      <c r="K85" s="182">
        <f t="shared" si="7"/>
        <v>0</v>
      </c>
      <c r="L85" s="115">
        <f t="shared" si="8"/>
        <v>0</v>
      </c>
      <c r="M85" s="80"/>
      <c r="N85" s="41"/>
      <c r="O85" s="25">
        <f t="shared" si="5"/>
        <v>0</v>
      </c>
      <c r="P85" s="43"/>
      <c r="Q85" s="42"/>
      <c r="R85" s="46">
        <f t="shared" si="6"/>
        <v>0</v>
      </c>
      <c r="S85" s="68"/>
      <c r="T85" s="69"/>
      <c r="U85" s="120" t="str">
        <f t="shared" si="9"/>
        <v/>
      </c>
      <c r="V85" s="70"/>
      <c r="AE85" s="28"/>
    </row>
    <row r="86" spans="1:31" s="32" customFormat="1" ht="20.149999999999999" customHeight="1" x14ac:dyDescent="0.45">
      <c r="A86" s="153">
        <v>75</v>
      </c>
      <c r="B86" s="113"/>
      <c r="C86" s="36"/>
      <c r="D86" s="37"/>
      <c r="E86" s="38"/>
      <c r="F86" s="39"/>
      <c r="G86" s="117"/>
      <c r="H86" s="183">
        <v>0</v>
      </c>
      <c r="I86" s="184">
        <v>0</v>
      </c>
      <c r="J86" s="181">
        <v>0</v>
      </c>
      <c r="K86" s="182">
        <f t="shared" si="7"/>
        <v>0</v>
      </c>
      <c r="L86" s="115">
        <f t="shared" si="8"/>
        <v>0</v>
      </c>
      <c r="M86" s="80"/>
      <c r="N86" s="41"/>
      <c r="O86" s="25">
        <f t="shared" si="5"/>
        <v>0</v>
      </c>
      <c r="P86" s="43"/>
      <c r="Q86" s="42"/>
      <c r="R86" s="46">
        <f t="shared" si="6"/>
        <v>0</v>
      </c>
      <c r="S86" s="68"/>
      <c r="T86" s="69"/>
      <c r="U86" s="120" t="str">
        <f t="shared" si="9"/>
        <v/>
      </c>
      <c r="V86" s="70"/>
      <c r="AE86" s="28"/>
    </row>
    <row r="87" spans="1:31" s="32" customFormat="1" ht="20.149999999999999" customHeight="1" x14ac:dyDescent="0.45">
      <c r="A87" s="153">
        <v>76</v>
      </c>
      <c r="B87" s="113"/>
      <c r="C87" s="36"/>
      <c r="D87" s="37"/>
      <c r="E87" s="38"/>
      <c r="F87" s="39"/>
      <c r="G87" s="117"/>
      <c r="H87" s="183">
        <v>0</v>
      </c>
      <c r="I87" s="184">
        <v>0</v>
      </c>
      <c r="J87" s="181">
        <v>0</v>
      </c>
      <c r="K87" s="182">
        <f t="shared" si="7"/>
        <v>0</v>
      </c>
      <c r="L87" s="115">
        <f t="shared" si="8"/>
        <v>0</v>
      </c>
      <c r="M87" s="80"/>
      <c r="N87" s="41"/>
      <c r="O87" s="25">
        <f t="shared" si="5"/>
        <v>0</v>
      </c>
      <c r="P87" s="43"/>
      <c r="Q87" s="42"/>
      <c r="R87" s="46">
        <f t="shared" si="6"/>
        <v>0</v>
      </c>
      <c r="S87" s="68"/>
      <c r="T87" s="69"/>
      <c r="U87" s="120" t="str">
        <f t="shared" si="9"/>
        <v/>
      </c>
      <c r="V87" s="70"/>
      <c r="AE87" s="28"/>
    </row>
    <row r="88" spans="1:31" s="32" customFormat="1" ht="20.149999999999999" customHeight="1" x14ac:dyDescent="0.45">
      <c r="A88" s="153">
        <v>77</v>
      </c>
      <c r="B88" s="113"/>
      <c r="C88" s="36"/>
      <c r="D88" s="37"/>
      <c r="E88" s="38"/>
      <c r="F88" s="39"/>
      <c r="G88" s="117"/>
      <c r="H88" s="183">
        <v>0</v>
      </c>
      <c r="I88" s="184">
        <v>0</v>
      </c>
      <c r="J88" s="181">
        <v>0</v>
      </c>
      <c r="K88" s="182">
        <f t="shared" si="7"/>
        <v>0</v>
      </c>
      <c r="L88" s="115">
        <f t="shared" si="8"/>
        <v>0</v>
      </c>
      <c r="M88" s="80"/>
      <c r="N88" s="41"/>
      <c r="O88" s="25">
        <f t="shared" si="5"/>
        <v>0</v>
      </c>
      <c r="P88" s="43"/>
      <c r="Q88" s="42"/>
      <c r="R88" s="46">
        <f t="shared" si="6"/>
        <v>0</v>
      </c>
      <c r="S88" s="68"/>
      <c r="T88" s="69"/>
      <c r="U88" s="120" t="str">
        <f t="shared" si="9"/>
        <v/>
      </c>
      <c r="V88" s="70"/>
      <c r="AE88" s="28"/>
    </row>
    <row r="89" spans="1:31" s="32" customFormat="1" ht="20.149999999999999" customHeight="1" x14ac:dyDescent="0.45">
      <c r="A89" s="153">
        <v>78</v>
      </c>
      <c r="B89" s="113"/>
      <c r="C89" s="36"/>
      <c r="D89" s="37"/>
      <c r="E89" s="38"/>
      <c r="F89" s="39"/>
      <c r="G89" s="117"/>
      <c r="H89" s="183">
        <v>0</v>
      </c>
      <c r="I89" s="184">
        <v>0</v>
      </c>
      <c r="J89" s="181">
        <v>0</v>
      </c>
      <c r="K89" s="182">
        <f t="shared" si="7"/>
        <v>0</v>
      </c>
      <c r="L89" s="115">
        <f t="shared" si="8"/>
        <v>0</v>
      </c>
      <c r="M89" s="80"/>
      <c r="N89" s="41"/>
      <c r="O89" s="25">
        <f t="shared" si="5"/>
        <v>0</v>
      </c>
      <c r="P89" s="43"/>
      <c r="Q89" s="42"/>
      <c r="R89" s="46">
        <f t="shared" si="6"/>
        <v>0</v>
      </c>
      <c r="S89" s="68"/>
      <c r="T89" s="69"/>
      <c r="U89" s="120" t="str">
        <f t="shared" si="9"/>
        <v/>
      </c>
      <c r="V89" s="70"/>
      <c r="AE89" s="28"/>
    </row>
    <row r="90" spans="1:31" s="32" customFormat="1" ht="20.149999999999999" customHeight="1" x14ac:dyDescent="0.45">
      <c r="A90" s="153">
        <v>79</v>
      </c>
      <c r="B90" s="113"/>
      <c r="C90" s="36"/>
      <c r="D90" s="37"/>
      <c r="E90" s="38"/>
      <c r="F90" s="39"/>
      <c r="G90" s="117"/>
      <c r="H90" s="183">
        <v>0</v>
      </c>
      <c r="I90" s="184">
        <v>0</v>
      </c>
      <c r="J90" s="181">
        <v>0</v>
      </c>
      <c r="K90" s="182">
        <f t="shared" si="7"/>
        <v>0</v>
      </c>
      <c r="L90" s="115">
        <f t="shared" si="8"/>
        <v>0</v>
      </c>
      <c r="M90" s="80"/>
      <c r="N90" s="41"/>
      <c r="O90" s="25">
        <f t="shared" si="5"/>
        <v>0</v>
      </c>
      <c r="P90" s="43"/>
      <c r="Q90" s="42"/>
      <c r="R90" s="46">
        <f t="shared" si="6"/>
        <v>0</v>
      </c>
      <c r="S90" s="68"/>
      <c r="T90" s="69"/>
      <c r="U90" s="120" t="str">
        <f t="shared" si="9"/>
        <v/>
      </c>
      <c r="V90" s="70"/>
      <c r="AE90" s="28"/>
    </row>
    <row r="91" spans="1:31" s="32" customFormat="1" ht="20.149999999999999" customHeight="1" x14ac:dyDescent="0.45">
      <c r="A91" s="153">
        <v>80</v>
      </c>
      <c r="B91" s="113"/>
      <c r="C91" s="36"/>
      <c r="D91" s="37"/>
      <c r="E91" s="38"/>
      <c r="F91" s="39"/>
      <c r="G91" s="117"/>
      <c r="H91" s="183">
        <v>0</v>
      </c>
      <c r="I91" s="184">
        <v>0</v>
      </c>
      <c r="J91" s="181">
        <v>0</v>
      </c>
      <c r="K91" s="182">
        <f t="shared" si="7"/>
        <v>0</v>
      </c>
      <c r="L91" s="115">
        <f t="shared" si="8"/>
        <v>0</v>
      </c>
      <c r="M91" s="80"/>
      <c r="N91" s="41"/>
      <c r="O91" s="25">
        <f t="shared" si="5"/>
        <v>0</v>
      </c>
      <c r="P91" s="43"/>
      <c r="Q91" s="42"/>
      <c r="R91" s="46">
        <f t="shared" si="6"/>
        <v>0</v>
      </c>
      <c r="S91" s="68"/>
      <c r="T91" s="69"/>
      <c r="U91" s="120" t="str">
        <f t="shared" si="9"/>
        <v/>
      </c>
      <c r="V91" s="70"/>
      <c r="AE91" s="28"/>
    </row>
    <row r="92" spans="1:31" s="32" customFormat="1" ht="20.149999999999999" customHeight="1" x14ac:dyDescent="0.45">
      <c r="A92" s="153">
        <v>81</v>
      </c>
      <c r="B92" s="113"/>
      <c r="C92" s="36"/>
      <c r="D92" s="37"/>
      <c r="E92" s="38"/>
      <c r="F92" s="39"/>
      <c r="G92" s="117"/>
      <c r="H92" s="183">
        <v>0</v>
      </c>
      <c r="I92" s="184">
        <v>0</v>
      </c>
      <c r="J92" s="181">
        <v>0</v>
      </c>
      <c r="K92" s="182">
        <f t="shared" si="7"/>
        <v>0</v>
      </c>
      <c r="L92" s="115">
        <f t="shared" si="8"/>
        <v>0</v>
      </c>
      <c r="M92" s="80"/>
      <c r="N92" s="41"/>
      <c r="O92" s="25">
        <f t="shared" si="5"/>
        <v>0</v>
      </c>
      <c r="P92" s="43"/>
      <c r="Q92" s="42"/>
      <c r="R92" s="46">
        <f t="shared" si="6"/>
        <v>0</v>
      </c>
      <c r="S92" s="68"/>
      <c r="T92" s="69"/>
      <c r="U92" s="120" t="str">
        <f t="shared" si="9"/>
        <v/>
      </c>
      <c r="V92" s="70"/>
      <c r="AE92" s="28"/>
    </row>
    <row r="93" spans="1:31" s="32" customFormat="1" ht="20.149999999999999" customHeight="1" x14ac:dyDescent="0.45">
      <c r="A93" s="153">
        <v>82</v>
      </c>
      <c r="B93" s="113"/>
      <c r="C93" s="36"/>
      <c r="D93" s="37"/>
      <c r="E93" s="38"/>
      <c r="F93" s="39"/>
      <c r="G93" s="117"/>
      <c r="H93" s="183">
        <v>0</v>
      </c>
      <c r="I93" s="184">
        <v>0</v>
      </c>
      <c r="J93" s="181">
        <v>0</v>
      </c>
      <c r="K93" s="182">
        <f t="shared" si="7"/>
        <v>0</v>
      </c>
      <c r="L93" s="115">
        <f t="shared" si="8"/>
        <v>0</v>
      </c>
      <c r="M93" s="80"/>
      <c r="N93" s="41"/>
      <c r="O93" s="25">
        <f t="shared" si="5"/>
        <v>0</v>
      </c>
      <c r="P93" s="43"/>
      <c r="Q93" s="42"/>
      <c r="R93" s="46">
        <f t="shared" si="6"/>
        <v>0</v>
      </c>
      <c r="S93" s="68"/>
      <c r="T93" s="69"/>
      <c r="U93" s="120" t="str">
        <f t="shared" si="9"/>
        <v/>
      </c>
      <c r="V93" s="70"/>
      <c r="AE93" s="28"/>
    </row>
    <row r="94" spans="1:31" s="32" customFormat="1" ht="20.149999999999999" customHeight="1" x14ac:dyDescent="0.45">
      <c r="A94" s="153">
        <v>83</v>
      </c>
      <c r="B94" s="113"/>
      <c r="C94" s="36"/>
      <c r="D94" s="37"/>
      <c r="E94" s="38"/>
      <c r="F94" s="39"/>
      <c r="G94" s="117"/>
      <c r="H94" s="183">
        <v>0</v>
      </c>
      <c r="I94" s="184">
        <v>0</v>
      </c>
      <c r="J94" s="181">
        <v>0</v>
      </c>
      <c r="K94" s="182">
        <f t="shared" si="7"/>
        <v>0</v>
      </c>
      <c r="L94" s="115">
        <f t="shared" si="8"/>
        <v>0</v>
      </c>
      <c r="M94" s="80"/>
      <c r="N94" s="41"/>
      <c r="O94" s="25">
        <f t="shared" si="5"/>
        <v>0</v>
      </c>
      <c r="P94" s="43"/>
      <c r="Q94" s="42"/>
      <c r="R94" s="46">
        <f t="shared" si="6"/>
        <v>0</v>
      </c>
      <c r="S94" s="68"/>
      <c r="T94" s="69"/>
      <c r="U94" s="120" t="str">
        <f t="shared" si="9"/>
        <v/>
      </c>
      <c r="V94" s="70"/>
      <c r="AE94" s="28"/>
    </row>
    <row r="95" spans="1:31" s="32" customFormat="1" ht="20.149999999999999" customHeight="1" x14ac:dyDescent="0.45">
      <c r="A95" s="153">
        <v>84</v>
      </c>
      <c r="B95" s="113"/>
      <c r="C95" s="36"/>
      <c r="D95" s="37"/>
      <c r="E95" s="38"/>
      <c r="F95" s="39"/>
      <c r="G95" s="117"/>
      <c r="H95" s="183">
        <v>0</v>
      </c>
      <c r="I95" s="184">
        <v>0</v>
      </c>
      <c r="J95" s="181">
        <v>0</v>
      </c>
      <c r="K95" s="182">
        <f t="shared" si="7"/>
        <v>0</v>
      </c>
      <c r="L95" s="115">
        <f t="shared" si="8"/>
        <v>0</v>
      </c>
      <c r="M95" s="80"/>
      <c r="N95" s="41"/>
      <c r="O95" s="25">
        <f t="shared" si="5"/>
        <v>0</v>
      </c>
      <c r="P95" s="43"/>
      <c r="Q95" s="42"/>
      <c r="R95" s="46">
        <f t="shared" si="6"/>
        <v>0</v>
      </c>
      <c r="S95" s="68"/>
      <c r="T95" s="69"/>
      <c r="U95" s="120" t="str">
        <f t="shared" si="9"/>
        <v/>
      </c>
      <c r="V95" s="70"/>
      <c r="AE95" s="28"/>
    </row>
    <row r="96" spans="1:31" s="32" customFormat="1" ht="20.149999999999999" customHeight="1" x14ac:dyDescent="0.45">
      <c r="A96" s="153">
        <v>85</v>
      </c>
      <c r="B96" s="113"/>
      <c r="C96" s="36"/>
      <c r="D96" s="37"/>
      <c r="E96" s="38"/>
      <c r="F96" s="39"/>
      <c r="G96" s="117"/>
      <c r="H96" s="183">
        <v>0</v>
      </c>
      <c r="I96" s="184">
        <v>0</v>
      </c>
      <c r="J96" s="181">
        <v>0</v>
      </c>
      <c r="K96" s="182">
        <f t="shared" si="7"/>
        <v>0</v>
      </c>
      <c r="L96" s="115">
        <f t="shared" si="8"/>
        <v>0</v>
      </c>
      <c r="M96" s="80"/>
      <c r="N96" s="41"/>
      <c r="O96" s="25">
        <f t="shared" si="5"/>
        <v>0</v>
      </c>
      <c r="P96" s="43"/>
      <c r="Q96" s="42"/>
      <c r="R96" s="46">
        <f t="shared" si="6"/>
        <v>0</v>
      </c>
      <c r="S96" s="68"/>
      <c r="T96" s="69"/>
      <c r="U96" s="120" t="str">
        <f t="shared" si="9"/>
        <v/>
      </c>
      <c r="V96" s="70"/>
      <c r="AE96" s="28"/>
    </row>
    <row r="97" spans="1:31" s="32" customFormat="1" ht="20.149999999999999" customHeight="1" x14ac:dyDescent="0.45">
      <c r="A97" s="153">
        <v>86</v>
      </c>
      <c r="B97" s="113"/>
      <c r="C97" s="36"/>
      <c r="D97" s="37"/>
      <c r="E97" s="38"/>
      <c r="F97" s="39"/>
      <c r="G97" s="117"/>
      <c r="H97" s="183">
        <v>0</v>
      </c>
      <c r="I97" s="184">
        <v>0</v>
      </c>
      <c r="J97" s="181">
        <v>0</v>
      </c>
      <c r="K97" s="182">
        <f t="shared" si="7"/>
        <v>0</v>
      </c>
      <c r="L97" s="115">
        <f t="shared" si="8"/>
        <v>0</v>
      </c>
      <c r="M97" s="80"/>
      <c r="N97" s="41"/>
      <c r="O97" s="25">
        <f t="shared" si="5"/>
        <v>0</v>
      </c>
      <c r="P97" s="43"/>
      <c r="Q97" s="42"/>
      <c r="R97" s="46">
        <f t="shared" si="6"/>
        <v>0</v>
      </c>
      <c r="S97" s="68"/>
      <c r="T97" s="69"/>
      <c r="U97" s="120" t="str">
        <f t="shared" si="9"/>
        <v/>
      </c>
      <c r="V97" s="70"/>
      <c r="AE97" s="28"/>
    </row>
    <row r="98" spans="1:31" s="32" customFormat="1" ht="20.149999999999999" customHeight="1" x14ac:dyDescent="0.45">
      <c r="A98" s="153">
        <v>87</v>
      </c>
      <c r="B98" s="113"/>
      <c r="C98" s="36"/>
      <c r="D98" s="37"/>
      <c r="E98" s="38"/>
      <c r="F98" s="39"/>
      <c r="G98" s="117"/>
      <c r="H98" s="183">
        <v>0</v>
      </c>
      <c r="I98" s="184">
        <v>0</v>
      </c>
      <c r="J98" s="181">
        <v>0</v>
      </c>
      <c r="K98" s="182">
        <f t="shared" si="7"/>
        <v>0</v>
      </c>
      <c r="L98" s="115">
        <f t="shared" si="8"/>
        <v>0</v>
      </c>
      <c r="M98" s="80"/>
      <c r="N98" s="41"/>
      <c r="O98" s="25">
        <f t="shared" si="5"/>
        <v>0</v>
      </c>
      <c r="P98" s="43"/>
      <c r="Q98" s="42"/>
      <c r="R98" s="46">
        <f t="shared" si="6"/>
        <v>0</v>
      </c>
      <c r="S98" s="68"/>
      <c r="T98" s="69"/>
      <c r="U98" s="120" t="str">
        <f t="shared" si="9"/>
        <v/>
      </c>
      <c r="V98" s="70"/>
      <c r="AE98" s="28"/>
    </row>
    <row r="99" spans="1:31" s="32" customFormat="1" ht="20.149999999999999" customHeight="1" x14ac:dyDescent="0.45">
      <c r="A99" s="153">
        <v>88</v>
      </c>
      <c r="B99" s="113"/>
      <c r="C99" s="36"/>
      <c r="D99" s="37"/>
      <c r="E99" s="38"/>
      <c r="F99" s="39"/>
      <c r="G99" s="117"/>
      <c r="H99" s="183">
        <v>0</v>
      </c>
      <c r="I99" s="184">
        <v>0</v>
      </c>
      <c r="J99" s="181">
        <v>0</v>
      </c>
      <c r="K99" s="182">
        <f t="shared" si="7"/>
        <v>0</v>
      </c>
      <c r="L99" s="115">
        <f t="shared" si="8"/>
        <v>0</v>
      </c>
      <c r="M99" s="80"/>
      <c r="N99" s="41"/>
      <c r="O99" s="25">
        <f t="shared" si="5"/>
        <v>0</v>
      </c>
      <c r="P99" s="43"/>
      <c r="Q99" s="42"/>
      <c r="R99" s="46">
        <f t="shared" si="6"/>
        <v>0</v>
      </c>
      <c r="S99" s="68"/>
      <c r="T99" s="69"/>
      <c r="U99" s="120" t="str">
        <f t="shared" si="9"/>
        <v/>
      </c>
      <c r="V99" s="70"/>
      <c r="AE99" s="28"/>
    </row>
    <row r="100" spans="1:31" s="32" customFormat="1" ht="20.149999999999999" customHeight="1" x14ac:dyDescent="0.45">
      <c r="A100" s="153">
        <v>89</v>
      </c>
      <c r="B100" s="113"/>
      <c r="C100" s="36"/>
      <c r="D100" s="37"/>
      <c r="E100" s="38"/>
      <c r="F100" s="39"/>
      <c r="G100" s="117"/>
      <c r="H100" s="183">
        <v>0</v>
      </c>
      <c r="I100" s="184">
        <v>0</v>
      </c>
      <c r="J100" s="181">
        <v>0</v>
      </c>
      <c r="K100" s="182">
        <f t="shared" si="7"/>
        <v>0</v>
      </c>
      <c r="L100" s="115">
        <f t="shared" si="8"/>
        <v>0</v>
      </c>
      <c r="M100" s="80"/>
      <c r="N100" s="41"/>
      <c r="O100" s="25">
        <f t="shared" si="5"/>
        <v>0</v>
      </c>
      <c r="P100" s="43"/>
      <c r="Q100" s="42"/>
      <c r="R100" s="46">
        <f t="shared" si="6"/>
        <v>0</v>
      </c>
      <c r="S100" s="68"/>
      <c r="T100" s="69"/>
      <c r="U100" s="120" t="str">
        <f t="shared" si="9"/>
        <v/>
      </c>
      <c r="V100" s="70"/>
      <c r="AE100" s="28"/>
    </row>
    <row r="101" spans="1:31" s="32" customFormat="1" ht="20.149999999999999" customHeight="1" x14ac:dyDescent="0.45">
      <c r="A101" s="153">
        <v>90</v>
      </c>
      <c r="B101" s="113"/>
      <c r="C101" s="36"/>
      <c r="D101" s="37"/>
      <c r="E101" s="38"/>
      <c r="F101" s="39"/>
      <c r="G101" s="117"/>
      <c r="H101" s="183">
        <v>0</v>
      </c>
      <c r="I101" s="184">
        <v>0</v>
      </c>
      <c r="J101" s="181">
        <v>0</v>
      </c>
      <c r="K101" s="182">
        <f t="shared" si="7"/>
        <v>0</v>
      </c>
      <c r="L101" s="115">
        <f t="shared" si="8"/>
        <v>0</v>
      </c>
      <c r="M101" s="80"/>
      <c r="N101" s="41"/>
      <c r="O101" s="25">
        <f t="shared" si="5"/>
        <v>0</v>
      </c>
      <c r="P101" s="43"/>
      <c r="Q101" s="42"/>
      <c r="R101" s="46">
        <f t="shared" si="6"/>
        <v>0</v>
      </c>
      <c r="S101" s="68"/>
      <c r="T101" s="69"/>
      <c r="U101" s="120" t="str">
        <f t="shared" si="9"/>
        <v/>
      </c>
      <c r="V101" s="70"/>
      <c r="AE101" s="28"/>
    </row>
    <row r="102" spans="1:31" s="32" customFormat="1" ht="20.149999999999999" customHeight="1" x14ac:dyDescent="0.45">
      <c r="A102" s="153">
        <v>91</v>
      </c>
      <c r="B102" s="113"/>
      <c r="C102" s="36"/>
      <c r="D102" s="37"/>
      <c r="E102" s="38"/>
      <c r="F102" s="39"/>
      <c r="G102" s="117"/>
      <c r="H102" s="183">
        <v>0</v>
      </c>
      <c r="I102" s="184">
        <v>0</v>
      </c>
      <c r="J102" s="181">
        <v>0</v>
      </c>
      <c r="K102" s="182">
        <f t="shared" si="7"/>
        <v>0</v>
      </c>
      <c r="L102" s="115">
        <f t="shared" si="8"/>
        <v>0</v>
      </c>
      <c r="M102" s="80"/>
      <c r="N102" s="41"/>
      <c r="O102" s="25">
        <f t="shared" si="5"/>
        <v>0</v>
      </c>
      <c r="P102" s="43"/>
      <c r="Q102" s="42"/>
      <c r="R102" s="46">
        <f t="shared" si="6"/>
        <v>0</v>
      </c>
      <c r="S102" s="68"/>
      <c r="T102" s="69"/>
      <c r="U102" s="120" t="str">
        <f t="shared" si="9"/>
        <v/>
      </c>
      <c r="V102" s="70"/>
      <c r="AE102" s="28"/>
    </row>
    <row r="103" spans="1:31" s="32" customFormat="1" ht="20.149999999999999" customHeight="1" x14ac:dyDescent="0.45">
      <c r="A103" s="153">
        <v>92</v>
      </c>
      <c r="B103" s="113"/>
      <c r="C103" s="36"/>
      <c r="D103" s="37"/>
      <c r="E103" s="38"/>
      <c r="F103" s="39"/>
      <c r="G103" s="117"/>
      <c r="H103" s="183">
        <v>0</v>
      </c>
      <c r="I103" s="184">
        <v>0</v>
      </c>
      <c r="J103" s="181">
        <v>0</v>
      </c>
      <c r="K103" s="182">
        <f t="shared" si="7"/>
        <v>0</v>
      </c>
      <c r="L103" s="115">
        <f t="shared" si="8"/>
        <v>0</v>
      </c>
      <c r="M103" s="80"/>
      <c r="N103" s="41"/>
      <c r="O103" s="25">
        <f t="shared" si="5"/>
        <v>0</v>
      </c>
      <c r="P103" s="43"/>
      <c r="Q103" s="42"/>
      <c r="R103" s="46">
        <f t="shared" si="6"/>
        <v>0</v>
      </c>
      <c r="S103" s="68"/>
      <c r="T103" s="69"/>
      <c r="U103" s="120" t="str">
        <f t="shared" si="9"/>
        <v/>
      </c>
      <c r="V103" s="70"/>
      <c r="AE103" s="28"/>
    </row>
    <row r="104" spans="1:31" s="32" customFormat="1" ht="20.149999999999999" customHeight="1" x14ac:dyDescent="0.45">
      <c r="A104" s="153">
        <v>93</v>
      </c>
      <c r="B104" s="113"/>
      <c r="C104" s="36"/>
      <c r="D104" s="37"/>
      <c r="E104" s="38"/>
      <c r="F104" s="39"/>
      <c r="G104" s="117"/>
      <c r="H104" s="183">
        <v>0</v>
      </c>
      <c r="I104" s="184">
        <v>0</v>
      </c>
      <c r="J104" s="181">
        <v>0</v>
      </c>
      <c r="K104" s="182">
        <f t="shared" si="7"/>
        <v>0</v>
      </c>
      <c r="L104" s="115">
        <f t="shared" si="8"/>
        <v>0</v>
      </c>
      <c r="M104" s="80"/>
      <c r="N104" s="41"/>
      <c r="O104" s="25">
        <f t="shared" si="5"/>
        <v>0</v>
      </c>
      <c r="P104" s="43"/>
      <c r="Q104" s="42"/>
      <c r="R104" s="46">
        <f t="shared" si="6"/>
        <v>0</v>
      </c>
      <c r="S104" s="68"/>
      <c r="T104" s="69"/>
      <c r="U104" s="120" t="str">
        <f t="shared" si="9"/>
        <v/>
      </c>
      <c r="V104" s="70"/>
      <c r="AE104" s="28"/>
    </row>
    <row r="105" spans="1:31" s="32" customFormat="1" ht="20.149999999999999" customHeight="1" x14ac:dyDescent="0.45">
      <c r="A105" s="153">
        <v>94</v>
      </c>
      <c r="B105" s="113"/>
      <c r="C105" s="36"/>
      <c r="D105" s="37"/>
      <c r="E105" s="38"/>
      <c r="F105" s="39"/>
      <c r="G105" s="117"/>
      <c r="H105" s="183">
        <v>0</v>
      </c>
      <c r="I105" s="184">
        <v>0</v>
      </c>
      <c r="J105" s="181">
        <v>0</v>
      </c>
      <c r="K105" s="182">
        <f t="shared" si="7"/>
        <v>0</v>
      </c>
      <c r="L105" s="115">
        <f t="shared" si="8"/>
        <v>0</v>
      </c>
      <c r="M105" s="80"/>
      <c r="N105" s="41"/>
      <c r="O105" s="25">
        <f t="shared" si="5"/>
        <v>0</v>
      </c>
      <c r="P105" s="43"/>
      <c r="Q105" s="42"/>
      <c r="R105" s="46">
        <f t="shared" si="6"/>
        <v>0</v>
      </c>
      <c r="S105" s="68"/>
      <c r="T105" s="69"/>
      <c r="U105" s="120" t="str">
        <f t="shared" si="9"/>
        <v/>
      </c>
      <c r="V105" s="70"/>
      <c r="AE105" s="28"/>
    </row>
    <row r="106" spans="1:31" s="32" customFormat="1" ht="20.149999999999999" customHeight="1" x14ac:dyDescent="0.45">
      <c r="A106" s="153">
        <v>95</v>
      </c>
      <c r="B106" s="113"/>
      <c r="C106" s="36"/>
      <c r="D106" s="37"/>
      <c r="E106" s="38"/>
      <c r="F106" s="39"/>
      <c r="G106" s="117"/>
      <c r="H106" s="183">
        <v>0</v>
      </c>
      <c r="I106" s="184">
        <v>0</v>
      </c>
      <c r="J106" s="181">
        <v>0</v>
      </c>
      <c r="K106" s="182">
        <f t="shared" si="7"/>
        <v>0</v>
      </c>
      <c r="L106" s="115">
        <f t="shared" si="8"/>
        <v>0</v>
      </c>
      <c r="M106" s="80"/>
      <c r="N106" s="41"/>
      <c r="O106" s="25">
        <f t="shared" si="5"/>
        <v>0</v>
      </c>
      <c r="P106" s="43"/>
      <c r="Q106" s="42"/>
      <c r="R106" s="46">
        <f t="shared" si="6"/>
        <v>0</v>
      </c>
      <c r="S106" s="68"/>
      <c r="T106" s="69"/>
      <c r="U106" s="120" t="str">
        <f t="shared" si="9"/>
        <v/>
      </c>
      <c r="V106" s="70"/>
      <c r="AE106" s="28"/>
    </row>
    <row r="107" spans="1:31" s="32" customFormat="1" ht="20.149999999999999" customHeight="1" x14ac:dyDescent="0.45">
      <c r="A107" s="153">
        <v>96</v>
      </c>
      <c r="B107" s="113"/>
      <c r="C107" s="36"/>
      <c r="D107" s="37"/>
      <c r="E107" s="38"/>
      <c r="F107" s="39"/>
      <c r="G107" s="117"/>
      <c r="H107" s="183">
        <v>0</v>
      </c>
      <c r="I107" s="184">
        <v>0</v>
      </c>
      <c r="J107" s="181">
        <v>0</v>
      </c>
      <c r="K107" s="182">
        <f t="shared" si="7"/>
        <v>0</v>
      </c>
      <c r="L107" s="115">
        <f t="shared" si="8"/>
        <v>0</v>
      </c>
      <c r="M107" s="80"/>
      <c r="N107" s="41"/>
      <c r="O107" s="25">
        <f t="shared" si="5"/>
        <v>0</v>
      </c>
      <c r="P107" s="43"/>
      <c r="Q107" s="42"/>
      <c r="R107" s="46">
        <f t="shared" si="6"/>
        <v>0</v>
      </c>
      <c r="S107" s="68"/>
      <c r="T107" s="69"/>
      <c r="U107" s="120" t="str">
        <f t="shared" si="9"/>
        <v/>
      </c>
      <c r="V107" s="70"/>
      <c r="AE107" s="28"/>
    </row>
    <row r="108" spans="1:31" s="32" customFormat="1" ht="20.149999999999999" customHeight="1" x14ac:dyDescent="0.45">
      <c r="A108" s="153">
        <v>97</v>
      </c>
      <c r="B108" s="113"/>
      <c r="C108" s="36"/>
      <c r="D108" s="37"/>
      <c r="E108" s="38"/>
      <c r="F108" s="39"/>
      <c r="G108" s="117"/>
      <c r="H108" s="183">
        <v>0</v>
      </c>
      <c r="I108" s="184">
        <v>0</v>
      </c>
      <c r="J108" s="181">
        <v>0</v>
      </c>
      <c r="K108" s="182">
        <f t="shared" si="7"/>
        <v>0</v>
      </c>
      <c r="L108" s="115">
        <f t="shared" si="8"/>
        <v>0</v>
      </c>
      <c r="M108" s="80"/>
      <c r="N108" s="41"/>
      <c r="O108" s="25">
        <f t="shared" si="5"/>
        <v>0</v>
      </c>
      <c r="P108" s="43"/>
      <c r="Q108" s="42"/>
      <c r="R108" s="46">
        <f t="shared" si="6"/>
        <v>0</v>
      </c>
      <c r="S108" s="68"/>
      <c r="T108" s="69"/>
      <c r="U108" s="120" t="str">
        <f t="shared" si="9"/>
        <v/>
      </c>
      <c r="V108" s="70"/>
      <c r="AE108" s="28"/>
    </row>
    <row r="109" spans="1:31" s="32" customFormat="1" ht="20.149999999999999" customHeight="1" x14ac:dyDescent="0.45">
      <c r="A109" s="153">
        <v>98</v>
      </c>
      <c r="B109" s="113"/>
      <c r="C109" s="36"/>
      <c r="D109" s="37"/>
      <c r="E109" s="38"/>
      <c r="F109" s="39"/>
      <c r="G109" s="117"/>
      <c r="H109" s="183">
        <v>0</v>
      </c>
      <c r="I109" s="184">
        <v>0</v>
      </c>
      <c r="J109" s="181">
        <v>0</v>
      </c>
      <c r="K109" s="182">
        <f t="shared" si="7"/>
        <v>0</v>
      </c>
      <c r="L109" s="115">
        <f t="shared" si="8"/>
        <v>0</v>
      </c>
      <c r="M109" s="80"/>
      <c r="N109" s="41"/>
      <c r="O109" s="25">
        <f t="shared" si="5"/>
        <v>0</v>
      </c>
      <c r="P109" s="43"/>
      <c r="Q109" s="42"/>
      <c r="R109" s="46">
        <f t="shared" si="6"/>
        <v>0</v>
      </c>
      <c r="S109" s="68"/>
      <c r="T109" s="69"/>
      <c r="U109" s="120" t="str">
        <f t="shared" si="9"/>
        <v/>
      </c>
      <c r="V109" s="70"/>
      <c r="AE109" s="28"/>
    </row>
    <row r="110" spans="1:31" s="32" customFormat="1" ht="20.149999999999999" customHeight="1" x14ac:dyDescent="0.45">
      <c r="A110" s="153">
        <v>99</v>
      </c>
      <c r="B110" s="113"/>
      <c r="C110" s="36"/>
      <c r="D110" s="37"/>
      <c r="E110" s="38"/>
      <c r="F110" s="39"/>
      <c r="G110" s="117"/>
      <c r="H110" s="183">
        <v>0</v>
      </c>
      <c r="I110" s="184">
        <v>0</v>
      </c>
      <c r="J110" s="181">
        <v>0</v>
      </c>
      <c r="K110" s="182">
        <f t="shared" si="7"/>
        <v>0</v>
      </c>
      <c r="L110" s="115">
        <f t="shared" si="8"/>
        <v>0</v>
      </c>
      <c r="M110" s="80"/>
      <c r="N110" s="41"/>
      <c r="O110" s="25">
        <f t="shared" si="5"/>
        <v>0</v>
      </c>
      <c r="P110" s="43"/>
      <c r="Q110" s="42"/>
      <c r="R110" s="46">
        <f t="shared" si="6"/>
        <v>0</v>
      </c>
      <c r="S110" s="68"/>
      <c r="T110" s="69"/>
      <c r="U110" s="120" t="str">
        <f t="shared" si="9"/>
        <v/>
      </c>
      <c r="V110" s="70"/>
      <c r="AE110" s="28"/>
    </row>
    <row r="111" spans="1:31" s="32" customFormat="1" ht="20.149999999999999" customHeight="1" x14ac:dyDescent="0.45">
      <c r="A111" s="153">
        <v>100</v>
      </c>
      <c r="B111" s="113"/>
      <c r="C111" s="36"/>
      <c r="D111" s="37"/>
      <c r="E111" s="38"/>
      <c r="F111" s="39"/>
      <c r="G111" s="117"/>
      <c r="H111" s="183">
        <v>0</v>
      </c>
      <c r="I111" s="184">
        <v>0</v>
      </c>
      <c r="J111" s="181">
        <v>0</v>
      </c>
      <c r="K111" s="182">
        <f t="shared" si="7"/>
        <v>0</v>
      </c>
      <c r="L111" s="115">
        <f t="shared" si="8"/>
        <v>0</v>
      </c>
      <c r="M111" s="80"/>
      <c r="N111" s="41"/>
      <c r="O111" s="25">
        <f t="shared" si="5"/>
        <v>0</v>
      </c>
      <c r="P111" s="43"/>
      <c r="Q111" s="42"/>
      <c r="R111" s="46">
        <f t="shared" si="6"/>
        <v>0</v>
      </c>
      <c r="S111" s="68"/>
      <c r="T111" s="69"/>
      <c r="U111" s="120" t="str">
        <f t="shared" si="9"/>
        <v/>
      </c>
      <c r="V111" s="70"/>
      <c r="AE111" s="28"/>
    </row>
    <row r="112" spans="1:31" s="32" customFormat="1" ht="20.149999999999999" customHeight="1" x14ac:dyDescent="0.45">
      <c r="A112" s="153">
        <v>101</v>
      </c>
      <c r="B112" s="113"/>
      <c r="C112" s="36"/>
      <c r="D112" s="37"/>
      <c r="E112" s="38"/>
      <c r="F112" s="39"/>
      <c r="G112" s="117"/>
      <c r="H112" s="183">
        <v>0</v>
      </c>
      <c r="I112" s="184">
        <v>0</v>
      </c>
      <c r="J112" s="181">
        <v>0</v>
      </c>
      <c r="K112" s="182">
        <f t="shared" si="7"/>
        <v>0</v>
      </c>
      <c r="L112" s="115">
        <f t="shared" si="8"/>
        <v>0</v>
      </c>
      <c r="M112" s="80"/>
      <c r="N112" s="41"/>
      <c r="O112" s="25">
        <f t="shared" si="5"/>
        <v>0</v>
      </c>
      <c r="P112" s="43"/>
      <c r="Q112" s="42"/>
      <c r="R112" s="46">
        <f t="shared" si="6"/>
        <v>0</v>
      </c>
      <c r="S112" s="68"/>
      <c r="T112" s="69"/>
      <c r="U112" s="120" t="str">
        <f t="shared" si="9"/>
        <v/>
      </c>
      <c r="V112" s="70"/>
      <c r="AE112" s="28"/>
    </row>
    <row r="113" spans="1:31" s="32" customFormat="1" ht="20.149999999999999" customHeight="1" x14ac:dyDescent="0.45">
      <c r="A113" s="153">
        <v>102</v>
      </c>
      <c r="B113" s="113"/>
      <c r="C113" s="36"/>
      <c r="D113" s="37"/>
      <c r="E113" s="38"/>
      <c r="F113" s="39"/>
      <c r="G113" s="117"/>
      <c r="H113" s="183">
        <v>0</v>
      </c>
      <c r="I113" s="184">
        <v>0</v>
      </c>
      <c r="J113" s="181">
        <v>0</v>
      </c>
      <c r="K113" s="182">
        <f t="shared" si="7"/>
        <v>0</v>
      </c>
      <c r="L113" s="115">
        <f t="shared" si="8"/>
        <v>0</v>
      </c>
      <c r="M113" s="80"/>
      <c r="N113" s="41"/>
      <c r="O113" s="25">
        <f t="shared" si="5"/>
        <v>0</v>
      </c>
      <c r="P113" s="43"/>
      <c r="Q113" s="42"/>
      <c r="R113" s="46">
        <f t="shared" si="6"/>
        <v>0</v>
      </c>
      <c r="S113" s="68"/>
      <c r="T113" s="69"/>
      <c r="U113" s="120" t="str">
        <f t="shared" si="9"/>
        <v/>
      </c>
      <c r="V113" s="70"/>
      <c r="AE113" s="28"/>
    </row>
    <row r="114" spans="1:31" s="32" customFormat="1" ht="20.149999999999999" customHeight="1" x14ac:dyDescent="0.45">
      <c r="A114" s="153">
        <v>103</v>
      </c>
      <c r="B114" s="113"/>
      <c r="C114" s="36"/>
      <c r="D114" s="37"/>
      <c r="E114" s="38"/>
      <c r="F114" s="39"/>
      <c r="G114" s="117"/>
      <c r="H114" s="183">
        <v>0</v>
      </c>
      <c r="I114" s="184">
        <v>0</v>
      </c>
      <c r="J114" s="181">
        <v>0</v>
      </c>
      <c r="K114" s="182">
        <f t="shared" si="7"/>
        <v>0</v>
      </c>
      <c r="L114" s="115">
        <f t="shared" si="8"/>
        <v>0</v>
      </c>
      <c r="M114" s="80"/>
      <c r="N114" s="41"/>
      <c r="O114" s="25">
        <f t="shared" si="5"/>
        <v>0</v>
      </c>
      <c r="P114" s="43"/>
      <c r="Q114" s="42"/>
      <c r="R114" s="46">
        <f t="shared" si="6"/>
        <v>0</v>
      </c>
      <c r="S114" s="68"/>
      <c r="T114" s="69"/>
      <c r="U114" s="120" t="str">
        <f t="shared" si="9"/>
        <v/>
      </c>
      <c r="V114" s="70"/>
      <c r="AE114" s="28"/>
    </row>
    <row r="115" spans="1:31" s="32" customFormat="1" ht="20.149999999999999" customHeight="1" x14ac:dyDescent="0.45">
      <c r="A115" s="153">
        <v>104</v>
      </c>
      <c r="B115" s="113"/>
      <c r="C115" s="36"/>
      <c r="D115" s="37"/>
      <c r="E115" s="38"/>
      <c r="F115" s="39"/>
      <c r="G115" s="117"/>
      <c r="H115" s="183">
        <v>0</v>
      </c>
      <c r="I115" s="184">
        <v>0</v>
      </c>
      <c r="J115" s="181">
        <v>0</v>
      </c>
      <c r="K115" s="182">
        <f t="shared" si="7"/>
        <v>0</v>
      </c>
      <c r="L115" s="115">
        <f t="shared" si="8"/>
        <v>0</v>
      </c>
      <c r="M115" s="80"/>
      <c r="N115" s="41"/>
      <c r="O115" s="25">
        <f t="shared" si="5"/>
        <v>0</v>
      </c>
      <c r="P115" s="43"/>
      <c r="Q115" s="42"/>
      <c r="R115" s="46">
        <f t="shared" si="6"/>
        <v>0</v>
      </c>
      <c r="S115" s="68"/>
      <c r="T115" s="69"/>
      <c r="U115" s="120" t="str">
        <f t="shared" si="9"/>
        <v/>
      </c>
      <c r="V115" s="70"/>
      <c r="AE115" s="28"/>
    </row>
    <row r="116" spans="1:31" s="32" customFormat="1" ht="20.149999999999999" customHeight="1" x14ac:dyDescent="0.45">
      <c r="A116" s="153">
        <v>105</v>
      </c>
      <c r="B116" s="113"/>
      <c r="C116" s="36"/>
      <c r="D116" s="37"/>
      <c r="E116" s="38"/>
      <c r="F116" s="39"/>
      <c r="G116" s="117"/>
      <c r="H116" s="183">
        <v>0</v>
      </c>
      <c r="I116" s="184">
        <v>0</v>
      </c>
      <c r="J116" s="181">
        <v>0</v>
      </c>
      <c r="K116" s="182">
        <f t="shared" si="7"/>
        <v>0</v>
      </c>
      <c r="L116" s="115">
        <f t="shared" si="8"/>
        <v>0</v>
      </c>
      <c r="M116" s="80"/>
      <c r="N116" s="41"/>
      <c r="O116" s="25">
        <f t="shared" si="5"/>
        <v>0</v>
      </c>
      <c r="P116" s="43"/>
      <c r="Q116" s="42"/>
      <c r="R116" s="46">
        <f t="shared" si="6"/>
        <v>0</v>
      </c>
      <c r="S116" s="68"/>
      <c r="T116" s="69"/>
      <c r="U116" s="120" t="str">
        <f t="shared" si="9"/>
        <v/>
      </c>
      <c r="V116" s="70"/>
      <c r="AE116" s="28"/>
    </row>
    <row r="117" spans="1:31" s="32" customFormat="1" ht="20.149999999999999" customHeight="1" x14ac:dyDescent="0.45">
      <c r="A117" s="153">
        <v>106</v>
      </c>
      <c r="B117" s="113"/>
      <c r="C117" s="36"/>
      <c r="D117" s="37"/>
      <c r="E117" s="38"/>
      <c r="F117" s="39"/>
      <c r="G117" s="117"/>
      <c r="H117" s="183">
        <v>0</v>
      </c>
      <c r="I117" s="184">
        <v>0</v>
      </c>
      <c r="J117" s="181">
        <v>0</v>
      </c>
      <c r="K117" s="182">
        <f t="shared" si="7"/>
        <v>0</v>
      </c>
      <c r="L117" s="115">
        <f t="shared" si="8"/>
        <v>0</v>
      </c>
      <c r="M117" s="80"/>
      <c r="N117" s="41"/>
      <c r="O117" s="25">
        <f t="shared" si="5"/>
        <v>0</v>
      </c>
      <c r="P117" s="43"/>
      <c r="Q117" s="42"/>
      <c r="R117" s="46">
        <f t="shared" si="6"/>
        <v>0</v>
      </c>
      <c r="S117" s="68"/>
      <c r="T117" s="69"/>
      <c r="U117" s="120" t="str">
        <f t="shared" si="9"/>
        <v/>
      </c>
      <c r="V117" s="70"/>
      <c r="AE117" s="28"/>
    </row>
    <row r="118" spans="1:31" s="32" customFormat="1" ht="20.149999999999999" customHeight="1" x14ac:dyDescent="0.45">
      <c r="A118" s="153">
        <v>107</v>
      </c>
      <c r="B118" s="113"/>
      <c r="C118" s="36"/>
      <c r="D118" s="37"/>
      <c r="E118" s="38"/>
      <c r="F118" s="39"/>
      <c r="G118" s="117"/>
      <c r="H118" s="183">
        <v>0</v>
      </c>
      <c r="I118" s="184">
        <v>0</v>
      </c>
      <c r="J118" s="181">
        <v>0</v>
      </c>
      <c r="K118" s="182">
        <f t="shared" si="7"/>
        <v>0</v>
      </c>
      <c r="L118" s="115">
        <f t="shared" si="8"/>
        <v>0</v>
      </c>
      <c r="M118" s="80"/>
      <c r="N118" s="41"/>
      <c r="O118" s="25">
        <f t="shared" si="5"/>
        <v>0</v>
      </c>
      <c r="P118" s="43"/>
      <c r="Q118" s="42"/>
      <c r="R118" s="46">
        <f t="shared" si="6"/>
        <v>0</v>
      </c>
      <c r="S118" s="68"/>
      <c r="T118" s="69"/>
      <c r="U118" s="120" t="str">
        <f t="shared" si="9"/>
        <v/>
      </c>
      <c r="V118" s="70"/>
      <c r="AE118" s="28"/>
    </row>
    <row r="119" spans="1:31" s="32" customFormat="1" ht="20.149999999999999" customHeight="1" x14ac:dyDescent="0.45">
      <c r="A119" s="153">
        <v>108</v>
      </c>
      <c r="B119" s="113"/>
      <c r="C119" s="36"/>
      <c r="D119" s="37"/>
      <c r="E119" s="38"/>
      <c r="F119" s="39"/>
      <c r="G119" s="117"/>
      <c r="H119" s="183">
        <v>0</v>
      </c>
      <c r="I119" s="184">
        <v>0</v>
      </c>
      <c r="J119" s="181">
        <v>0</v>
      </c>
      <c r="K119" s="182">
        <f t="shared" si="7"/>
        <v>0</v>
      </c>
      <c r="L119" s="115">
        <f t="shared" si="8"/>
        <v>0</v>
      </c>
      <c r="M119" s="80"/>
      <c r="N119" s="41"/>
      <c r="O119" s="25">
        <f t="shared" si="5"/>
        <v>0</v>
      </c>
      <c r="P119" s="43"/>
      <c r="Q119" s="42"/>
      <c r="R119" s="46">
        <f t="shared" si="6"/>
        <v>0</v>
      </c>
      <c r="S119" s="68"/>
      <c r="T119" s="69"/>
      <c r="U119" s="120" t="str">
        <f t="shared" si="9"/>
        <v/>
      </c>
      <c r="V119" s="70"/>
      <c r="AE119" s="28"/>
    </row>
    <row r="120" spans="1:31" s="32" customFormat="1" ht="20.149999999999999" customHeight="1" x14ac:dyDescent="0.45">
      <c r="A120" s="153">
        <v>109</v>
      </c>
      <c r="B120" s="113"/>
      <c r="C120" s="36"/>
      <c r="D120" s="37"/>
      <c r="E120" s="38"/>
      <c r="F120" s="39"/>
      <c r="G120" s="117"/>
      <c r="H120" s="183">
        <v>0</v>
      </c>
      <c r="I120" s="184">
        <v>0</v>
      </c>
      <c r="J120" s="181">
        <v>0</v>
      </c>
      <c r="K120" s="182">
        <f t="shared" si="7"/>
        <v>0</v>
      </c>
      <c r="L120" s="115">
        <f t="shared" si="8"/>
        <v>0</v>
      </c>
      <c r="M120" s="80"/>
      <c r="N120" s="41"/>
      <c r="O120" s="25">
        <f t="shared" si="5"/>
        <v>0</v>
      </c>
      <c r="P120" s="43"/>
      <c r="Q120" s="42"/>
      <c r="R120" s="46">
        <f t="shared" si="6"/>
        <v>0</v>
      </c>
      <c r="S120" s="68"/>
      <c r="T120" s="69"/>
      <c r="U120" s="120" t="str">
        <f t="shared" si="9"/>
        <v/>
      </c>
      <c r="V120" s="70"/>
      <c r="AE120" s="28"/>
    </row>
    <row r="121" spans="1:31" s="32" customFormat="1" ht="20.149999999999999" customHeight="1" x14ac:dyDescent="0.45">
      <c r="A121" s="153">
        <v>110</v>
      </c>
      <c r="B121" s="113"/>
      <c r="C121" s="36"/>
      <c r="D121" s="37"/>
      <c r="E121" s="38"/>
      <c r="F121" s="39"/>
      <c r="G121" s="117"/>
      <c r="H121" s="183">
        <v>0</v>
      </c>
      <c r="I121" s="184">
        <v>0</v>
      </c>
      <c r="J121" s="181">
        <v>0</v>
      </c>
      <c r="K121" s="182">
        <f t="shared" si="7"/>
        <v>0</v>
      </c>
      <c r="L121" s="115">
        <f t="shared" si="8"/>
        <v>0</v>
      </c>
      <c r="M121" s="80"/>
      <c r="N121" s="41"/>
      <c r="O121" s="25">
        <f t="shared" si="5"/>
        <v>0</v>
      </c>
      <c r="P121" s="43"/>
      <c r="Q121" s="42"/>
      <c r="R121" s="46">
        <f t="shared" si="6"/>
        <v>0</v>
      </c>
      <c r="S121" s="68"/>
      <c r="T121" s="69"/>
      <c r="U121" s="120" t="str">
        <f t="shared" si="9"/>
        <v/>
      </c>
      <c r="V121" s="70"/>
      <c r="AE121" s="28"/>
    </row>
    <row r="122" spans="1:31" s="32" customFormat="1" ht="20.149999999999999" customHeight="1" x14ac:dyDescent="0.45">
      <c r="A122" s="153">
        <v>111</v>
      </c>
      <c r="B122" s="113"/>
      <c r="C122" s="36"/>
      <c r="D122" s="37"/>
      <c r="E122" s="38"/>
      <c r="F122" s="39"/>
      <c r="G122" s="117"/>
      <c r="H122" s="183">
        <v>0</v>
      </c>
      <c r="I122" s="184">
        <v>0</v>
      </c>
      <c r="J122" s="181">
        <v>0</v>
      </c>
      <c r="K122" s="182">
        <f t="shared" si="7"/>
        <v>0</v>
      </c>
      <c r="L122" s="115">
        <f t="shared" si="8"/>
        <v>0</v>
      </c>
      <c r="M122" s="80"/>
      <c r="N122" s="41"/>
      <c r="O122" s="25">
        <f t="shared" si="5"/>
        <v>0</v>
      </c>
      <c r="P122" s="43"/>
      <c r="Q122" s="42"/>
      <c r="R122" s="46">
        <f t="shared" si="6"/>
        <v>0</v>
      </c>
      <c r="S122" s="68"/>
      <c r="T122" s="69"/>
      <c r="U122" s="120" t="str">
        <f t="shared" si="9"/>
        <v/>
      </c>
      <c r="V122" s="70"/>
      <c r="AE122" s="28"/>
    </row>
    <row r="123" spans="1:31" s="32" customFormat="1" ht="20.149999999999999" customHeight="1" x14ac:dyDescent="0.45">
      <c r="A123" s="153">
        <v>112</v>
      </c>
      <c r="B123" s="113"/>
      <c r="C123" s="36"/>
      <c r="D123" s="37"/>
      <c r="E123" s="38"/>
      <c r="F123" s="39"/>
      <c r="G123" s="117"/>
      <c r="H123" s="183">
        <v>0</v>
      </c>
      <c r="I123" s="184">
        <v>0</v>
      </c>
      <c r="J123" s="181">
        <v>0</v>
      </c>
      <c r="K123" s="182">
        <f t="shared" si="7"/>
        <v>0</v>
      </c>
      <c r="L123" s="115">
        <f t="shared" si="8"/>
        <v>0</v>
      </c>
      <c r="M123" s="80"/>
      <c r="N123" s="41"/>
      <c r="O123" s="25">
        <f t="shared" si="5"/>
        <v>0</v>
      </c>
      <c r="P123" s="43"/>
      <c r="Q123" s="42"/>
      <c r="R123" s="46">
        <f t="shared" si="6"/>
        <v>0</v>
      </c>
      <c r="S123" s="68"/>
      <c r="T123" s="69"/>
      <c r="U123" s="120" t="str">
        <f t="shared" si="9"/>
        <v/>
      </c>
      <c r="V123" s="70"/>
      <c r="AE123" s="28"/>
    </row>
    <row r="124" spans="1:31" s="32" customFormat="1" ht="20.149999999999999" customHeight="1" x14ac:dyDescent="0.45">
      <c r="A124" s="153">
        <v>113</v>
      </c>
      <c r="B124" s="113"/>
      <c r="C124" s="36"/>
      <c r="D124" s="37"/>
      <c r="E124" s="38"/>
      <c r="F124" s="39"/>
      <c r="G124" s="117"/>
      <c r="H124" s="183">
        <v>0</v>
      </c>
      <c r="I124" s="184">
        <v>0</v>
      </c>
      <c r="J124" s="181">
        <v>0</v>
      </c>
      <c r="K124" s="182">
        <f t="shared" si="7"/>
        <v>0</v>
      </c>
      <c r="L124" s="115">
        <f t="shared" si="8"/>
        <v>0</v>
      </c>
      <c r="M124" s="80"/>
      <c r="N124" s="41"/>
      <c r="O124" s="25">
        <f t="shared" si="5"/>
        <v>0</v>
      </c>
      <c r="P124" s="43"/>
      <c r="Q124" s="42"/>
      <c r="R124" s="46">
        <f t="shared" si="6"/>
        <v>0</v>
      </c>
      <c r="S124" s="68"/>
      <c r="T124" s="69"/>
      <c r="U124" s="120" t="str">
        <f t="shared" si="9"/>
        <v/>
      </c>
      <c r="V124" s="70"/>
      <c r="AE124" s="28"/>
    </row>
    <row r="125" spans="1:31" s="32" customFormat="1" ht="20.149999999999999" customHeight="1" x14ac:dyDescent="0.45">
      <c r="A125" s="153">
        <v>114</v>
      </c>
      <c r="B125" s="113"/>
      <c r="C125" s="36"/>
      <c r="D125" s="37"/>
      <c r="E125" s="38"/>
      <c r="F125" s="39"/>
      <c r="G125" s="117"/>
      <c r="H125" s="183">
        <v>0</v>
      </c>
      <c r="I125" s="184">
        <v>0</v>
      </c>
      <c r="J125" s="181">
        <v>0</v>
      </c>
      <c r="K125" s="182">
        <f t="shared" si="7"/>
        <v>0</v>
      </c>
      <c r="L125" s="115">
        <f t="shared" si="8"/>
        <v>0</v>
      </c>
      <c r="M125" s="80"/>
      <c r="N125" s="41"/>
      <c r="O125" s="25">
        <f t="shared" si="5"/>
        <v>0</v>
      </c>
      <c r="P125" s="43"/>
      <c r="Q125" s="42"/>
      <c r="R125" s="46">
        <f t="shared" si="6"/>
        <v>0</v>
      </c>
      <c r="S125" s="68"/>
      <c r="T125" s="69"/>
      <c r="U125" s="120" t="str">
        <f t="shared" si="9"/>
        <v/>
      </c>
      <c r="V125" s="70"/>
      <c r="AE125" s="28"/>
    </row>
    <row r="126" spans="1:31" s="32" customFormat="1" ht="20.149999999999999" customHeight="1" x14ac:dyDescent="0.45">
      <c r="A126" s="153">
        <v>115</v>
      </c>
      <c r="B126" s="113"/>
      <c r="C126" s="36"/>
      <c r="D126" s="37"/>
      <c r="E126" s="38"/>
      <c r="F126" s="39"/>
      <c r="G126" s="117"/>
      <c r="H126" s="183">
        <v>0</v>
      </c>
      <c r="I126" s="184">
        <v>0</v>
      </c>
      <c r="J126" s="181">
        <v>0</v>
      </c>
      <c r="K126" s="182">
        <f t="shared" si="7"/>
        <v>0</v>
      </c>
      <c r="L126" s="115">
        <f t="shared" si="8"/>
        <v>0</v>
      </c>
      <c r="M126" s="80"/>
      <c r="N126" s="41"/>
      <c r="O126" s="25">
        <f t="shared" si="5"/>
        <v>0</v>
      </c>
      <c r="P126" s="43"/>
      <c r="Q126" s="42"/>
      <c r="R126" s="46">
        <f t="shared" si="6"/>
        <v>0</v>
      </c>
      <c r="S126" s="68"/>
      <c r="T126" s="69"/>
      <c r="U126" s="120" t="str">
        <f t="shared" si="9"/>
        <v/>
      </c>
      <c r="V126" s="70"/>
      <c r="AE126" s="28"/>
    </row>
    <row r="127" spans="1:31" s="32" customFormat="1" ht="20.149999999999999" customHeight="1" x14ac:dyDescent="0.45">
      <c r="A127" s="153">
        <v>116</v>
      </c>
      <c r="B127" s="113"/>
      <c r="C127" s="36"/>
      <c r="D127" s="37"/>
      <c r="E127" s="38"/>
      <c r="F127" s="39"/>
      <c r="G127" s="117"/>
      <c r="H127" s="183">
        <v>0</v>
      </c>
      <c r="I127" s="184">
        <v>0</v>
      </c>
      <c r="J127" s="181">
        <v>0</v>
      </c>
      <c r="K127" s="182">
        <f t="shared" si="7"/>
        <v>0</v>
      </c>
      <c r="L127" s="115">
        <f t="shared" si="8"/>
        <v>0</v>
      </c>
      <c r="M127" s="80"/>
      <c r="N127" s="41"/>
      <c r="O127" s="25">
        <f t="shared" si="5"/>
        <v>0</v>
      </c>
      <c r="P127" s="43"/>
      <c r="Q127" s="42"/>
      <c r="R127" s="46">
        <f t="shared" si="6"/>
        <v>0</v>
      </c>
      <c r="S127" s="68"/>
      <c r="T127" s="69"/>
      <c r="U127" s="120" t="str">
        <f t="shared" si="9"/>
        <v/>
      </c>
      <c r="V127" s="70"/>
      <c r="AE127" s="28"/>
    </row>
    <row r="128" spans="1:31" s="32" customFormat="1" ht="20.149999999999999" customHeight="1" x14ac:dyDescent="0.45">
      <c r="A128" s="153">
        <v>117</v>
      </c>
      <c r="B128" s="113"/>
      <c r="C128" s="36"/>
      <c r="D128" s="37"/>
      <c r="E128" s="38"/>
      <c r="F128" s="39"/>
      <c r="G128" s="117"/>
      <c r="H128" s="183">
        <v>0</v>
      </c>
      <c r="I128" s="184">
        <v>0</v>
      </c>
      <c r="J128" s="181">
        <v>0</v>
      </c>
      <c r="K128" s="182">
        <f t="shared" si="7"/>
        <v>0</v>
      </c>
      <c r="L128" s="115">
        <f t="shared" si="8"/>
        <v>0</v>
      </c>
      <c r="M128" s="80"/>
      <c r="N128" s="41"/>
      <c r="O128" s="25">
        <f t="shared" si="5"/>
        <v>0</v>
      </c>
      <c r="P128" s="43"/>
      <c r="Q128" s="42"/>
      <c r="R128" s="46">
        <f t="shared" si="6"/>
        <v>0</v>
      </c>
      <c r="S128" s="68"/>
      <c r="T128" s="69"/>
      <c r="U128" s="120" t="str">
        <f t="shared" si="9"/>
        <v/>
      </c>
      <c r="V128" s="70"/>
      <c r="AE128" s="28"/>
    </row>
    <row r="129" spans="1:31" s="32" customFormat="1" ht="20.149999999999999" customHeight="1" x14ac:dyDescent="0.45">
      <c r="A129" s="153">
        <v>118</v>
      </c>
      <c r="B129" s="113"/>
      <c r="C129" s="36"/>
      <c r="D129" s="37"/>
      <c r="E129" s="38"/>
      <c r="F129" s="39"/>
      <c r="G129" s="117"/>
      <c r="H129" s="183">
        <v>0</v>
      </c>
      <c r="I129" s="184">
        <v>0</v>
      </c>
      <c r="J129" s="181">
        <v>0</v>
      </c>
      <c r="K129" s="182">
        <f t="shared" si="7"/>
        <v>0</v>
      </c>
      <c r="L129" s="115">
        <f t="shared" si="8"/>
        <v>0</v>
      </c>
      <c r="M129" s="80"/>
      <c r="N129" s="41"/>
      <c r="O129" s="25">
        <f t="shared" si="5"/>
        <v>0</v>
      </c>
      <c r="P129" s="43"/>
      <c r="Q129" s="42"/>
      <c r="R129" s="46">
        <f t="shared" si="6"/>
        <v>0</v>
      </c>
      <c r="S129" s="68"/>
      <c r="T129" s="69"/>
      <c r="U129" s="120" t="str">
        <f t="shared" si="9"/>
        <v/>
      </c>
      <c r="V129" s="70"/>
      <c r="AE129" s="28"/>
    </row>
    <row r="130" spans="1:31" s="32" customFormat="1" ht="20.149999999999999" customHeight="1" x14ac:dyDescent="0.45">
      <c r="A130" s="153">
        <v>119</v>
      </c>
      <c r="B130" s="113"/>
      <c r="C130" s="36"/>
      <c r="D130" s="37"/>
      <c r="E130" s="38"/>
      <c r="F130" s="39"/>
      <c r="G130" s="117"/>
      <c r="H130" s="183">
        <v>0</v>
      </c>
      <c r="I130" s="184">
        <v>0</v>
      </c>
      <c r="J130" s="181">
        <v>0</v>
      </c>
      <c r="K130" s="182">
        <f t="shared" si="7"/>
        <v>0</v>
      </c>
      <c r="L130" s="115">
        <f t="shared" si="8"/>
        <v>0</v>
      </c>
      <c r="M130" s="80"/>
      <c r="N130" s="41"/>
      <c r="O130" s="25">
        <f t="shared" si="5"/>
        <v>0</v>
      </c>
      <c r="P130" s="43"/>
      <c r="Q130" s="42"/>
      <c r="R130" s="46">
        <f t="shared" si="6"/>
        <v>0</v>
      </c>
      <c r="S130" s="68"/>
      <c r="T130" s="69"/>
      <c r="U130" s="120" t="str">
        <f t="shared" si="9"/>
        <v/>
      </c>
      <c r="V130" s="70"/>
      <c r="AE130" s="28"/>
    </row>
    <row r="131" spans="1:31" s="32" customFormat="1" ht="20.149999999999999" customHeight="1" x14ac:dyDescent="0.45">
      <c r="A131" s="153">
        <v>120</v>
      </c>
      <c r="B131" s="113"/>
      <c r="C131" s="36"/>
      <c r="D131" s="37"/>
      <c r="E131" s="38"/>
      <c r="F131" s="39"/>
      <c r="G131" s="117"/>
      <c r="H131" s="183">
        <v>0</v>
      </c>
      <c r="I131" s="184">
        <v>0</v>
      </c>
      <c r="J131" s="181">
        <v>0</v>
      </c>
      <c r="K131" s="182">
        <f t="shared" si="7"/>
        <v>0</v>
      </c>
      <c r="L131" s="115">
        <f t="shared" si="8"/>
        <v>0</v>
      </c>
      <c r="M131" s="80"/>
      <c r="N131" s="41"/>
      <c r="O131" s="25">
        <f t="shared" si="5"/>
        <v>0</v>
      </c>
      <c r="P131" s="43"/>
      <c r="Q131" s="42"/>
      <c r="R131" s="46">
        <f t="shared" si="6"/>
        <v>0</v>
      </c>
      <c r="S131" s="68"/>
      <c r="T131" s="69"/>
      <c r="U131" s="120" t="str">
        <f t="shared" si="9"/>
        <v/>
      </c>
      <c r="V131" s="70"/>
      <c r="AE131" s="28"/>
    </row>
    <row r="132" spans="1:31" s="32" customFormat="1" ht="20.149999999999999" customHeight="1" x14ac:dyDescent="0.45">
      <c r="A132" s="153">
        <v>121</v>
      </c>
      <c r="B132" s="113"/>
      <c r="C132" s="36"/>
      <c r="D132" s="37"/>
      <c r="E132" s="38"/>
      <c r="F132" s="39"/>
      <c r="G132" s="117"/>
      <c r="H132" s="183">
        <v>0</v>
      </c>
      <c r="I132" s="184">
        <v>0</v>
      </c>
      <c r="J132" s="181">
        <v>0</v>
      </c>
      <c r="K132" s="182">
        <f t="shared" si="7"/>
        <v>0</v>
      </c>
      <c r="L132" s="115">
        <f t="shared" si="8"/>
        <v>0</v>
      </c>
      <c r="M132" s="80"/>
      <c r="N132" s="41"/>
      <c r="O132" s="25">
        <f t="shared" si="5"/>
        <v>0</v>
      </c>
      <c r="P132" s="43"/>
      <c r="Q132" s="42"/>
      <c r="R132" s="46">
        <f t="shared" si="6"/>
        <v>0</v>
      </c>
      <c r="S132" s="68"/>
      <c r="T132" s="69"/>
      <c r="U132" s="120" t="str">
        <f t="shared" si="9"/>
        <v/>
      </c>
      <c r="V132" s="70"/>
      <c r="AE132" s="28"/>
    </row>
    <row r="133" spans="1:31" s="32" customFormat="1" ht="20.149999999999999" customHeight="1" x14ac:dyDescent="0.45">
      <c r="A133" s="153">
        <v>122</v>
      </c>
      <c r="B133" s="113"/>
      <c r="C133" s="36"/>
      <c r="D133" s="37"/>
      <c r="E133" s="38"/>
      <c r="F133" s="39"/>
      <c r="G133" s="117"/>
      <c r="H133" s="183">
        <v>0</v>
      </c>
      <c r="I133" s="184">
        <v>0</v>
      </c>
      <c r="J133" s="181">
        <v>0</v>
      </c>
      <c r="K133" s="182">
        <f t="shared" si="7"/>
        <v>0</v>
      </c>
      <c r="L133" s="115">
        <f t="shared" si="8"/>
        <v>0</v>
      </c>
      <c r="M133" s="80"/>
      <c r="N133" s="41"/>
      <c r="O133" s="25">
        <f t="shared" si="5"/>
        <v>0</v>
      </c>
      <c r="P133" s="43"/>
      <c r="Q133" s="42"/>
      <c r="R133" s="46">
        <f t="shared" si="6"/>
        <v>0</v>
      </c>
      <c r="S133" s="68"/>
      <c r="T133" s="69"/>
      <c r="U133" s="120" t="str">
        <f t="shared" si="9"/>
        <v/>
      </c>
      <c r="V133" s="70"/>
      <c r="AE133" s="28"/>
    </row>
    <row r="134" spans="1:31" s="32" customFormat="1" ht="20.149999999999999" customHeight="1" x14ac:dyDescent="0.45">
      <c r="A134" s="153">
        <v>123</v>
      </c>
      <c r="B134" s="113"/>
      <c r="C134" s="36"/>
      <c r="D134" s="37"/>
      <c r="E134" s="38"/>
      <c r="F134" s="39"/>
      <c r="G134" s="117"/>
      <c r="H134" s="183">
        <v>0</v>
      </c>
      <c r="I134" s="184">
        <v>0</v>
      </c>
      <c r="J134" s="181">
        <v>0</v>
      </c>
      <c r="K134" s="182">
        <f t="shared" si="7"/>
        <v>0</v>
      </c>
      <c r="L134" s="115">
        <f t="shared" si="8"/>
        <v>0</v>
      </c>
      <c r="M134" s="80"/>
      <c r="N134" s="41"/>
      <c r="O134" s="25">
        <f t="shared" si="5"/>
        <v>0</v>
      </c>
      <c r="P134" s="43"/>
      <c r="Q134" s="42"/>
      <c r="R134" s="46">
        <f t="shared" si="6"/>
        <v>0</v>
      </c>
      <c r="S134" s="68"/>
      <c r="T134" s="69"/>
      <c r="U134" s="120" t="str">
        <f t="shared" si="9"/>
        <v/>
      </c>
      <c r="V134" s="70"/>
      <c r="AE134" s="28"/>
    </row>
    <row r="135" spans="1:31" s="32" customFormat="1" ht="20.149999999999999" customHeight="1" x14ac:dyDescent="0.45">
      <c r="A135" s="153">
        <v>124</v>
      </c>
      <c r="B135" s="113"/>
      <c r="C135" s="36"/>
      <c r="D135" s="37"/>
      <c r="E135" s="38"/>
      <c r="F135" s="39"/>
      <c r="G135" s="117"/>
      <c r="H135" s="183">
        <v>0</v>
      </c>
      <c r="I135" s="184">
        <v>0</v>
      </c>
      <c r="J135" s="181">
        <v>0</v>
      </c>
      <c r="K135" s="182">
        <f t="shared" si="7"/>
        <v>0</v>
      </c>
      <c r="L135" s="115">
        <f t="shared" si="8"/>
        <v>0</v>
      </c>
      <c r="M135" s="80"/>
      <c r="N135" s="41"/>
      <c r="O135" s="25">
        <f t="shared" si="5"/>
        <v>0</v>
      </c>
      <c r="P135" s="43"/>
      <c r="Q135" s="42"/>
      <c r="R135" s="46">
        <f t="shared" si="6"/>
        <v>0</v>
      </c>
      <c r="S135" s="68"/>
      <c r="T135" s="69"/>
      <c r="U135" s="120" t="str">
        <f t="shared" si="9"/>
        <v/>
      </c>
      <c r="V135" s="70"/>
      <c r="AE135" s="28"/>
    </row>
    <row r="136" spans="1:31" s="32" customFormat="1" ht="20.149999999999999" customHeight="1" x14ac:dyDescent="0.45">
      <c r="A136" s="153">
        <v>125</v>
      </c>
      <c r="B136" s="113"/>
      <c r="C136" s="36"/>
      <c r="D136" s="37"/>
      <c r="E136" s="38"/>
      <c r="F136" s="39"/>
      <c r="G136" s="117"/>
      <c r="H136" s="183">
        <v>0</v>
      </c>
      <c r="I136" s="184">
        <v>0</v>
      </c>
      <c r="J136" s="181">
        <v>0</v>
      </c>
      <c r="K136" s="182">
        <f t="shared" si="7"/>
        <v>0</v>
      </c>
      <c r="L136" s="115">
        <f t="shared" si="8"/>
        <v>0</v>
      </c>
      <c r="M136" s="80"/>
      <c r="N136" s="41"/>
      <c r="O136" s="25">
        <f t="shared" si="5"/>
        <v>0</v>
      </c>
      <c r="P136" s="43"/>
      <c r="Q136" s="42"/>
      <c r="R136" s="46">
        <f t="shared" si="6"/>
        <v>0</v>
      </c>
      <c r="S136" s="68"/>
      <c r="T136" s="69"/>
      <c r="U136" s="120" t="str">
        <f t="shared" si="9"/>
        <v/>
      </c>
      <c r="V136" s="70"/>
      <c r="AE136" s="28"/>
    </row>
    <row r="137" spans="1:31" s="32" customFormat="1" ht="20.149999999999999" customHeight="1" x14ac:dyDescent="0.45">
      <c r="A137" s="153">
        <v>126</v>
      </c>
      <c r="B137" s="113"/>
      <c r="C137" s="36"/>
      <c r="D137" s="37"/>
      <c r="E137" s="38"/>
      <c r="F137" s="39"/>
      <c r="G137" s="117"/>
      <c r="H137" s="183">
        <v>0</v>
      </c>
      <c r="I137" s="184">
        <v>0</v>
      </c>
      <c r="J137" s="181">
        <v>0</v>
      </c>
      <c r="K137" s="182">
        <f t="shared" si="7"/>
        <v>0</v>
      </c>
      <c r="L137" s="115">
        <f t="shared" si="8"/>
        <v>0</v>
      </c>
      <c r="M137" s="80"/>
      <c r="N137" s="41"/>
      <c r="O137" s="25">
        <f t="shared" si="5"/>
        <v>0</v>
      </c>
      <c r="P137" s="43"/>
      <c r="Q137" s="42"/>
      <c r="R137" s="46">
        <f t="shared" si="6"/>
        <v>0</v>
      </c>
      <c r="S137" s="68"/>
      <c r="T137" s="69"/>
      <c r="U137" s="120" t="str">
        <f t="shared" si="9"/>
        <v/>
      </c>
      <c r="V137" s="70"/>
      <c r="AE137" s="28"/>
    </row>
    <row r="138" spans="1:31" s="32" customFormat="1" ht="20.149999999999999" customHeight="1" x14ac:dyDescent="0.45">
      <c r="A138" s="153">
        <v>127</v>
      </c>
      <c r="B138" s="113"/>
      <c r="C138" s="36"/>
      <c r="D138" s="37"/>
      <c r="E138" s="38"/>
      <c r="F138" s="39"/>
      <c r="G138" s="117"/>
      <c r="H138" s="183">
        <v>0</v>
      </c>
      <c r="I138" s="184">
        <v>0</v>
      </c>
      <c r="J138" s="181">
        <v>0</v>
      </c>
      <c r="K138" s="182">
        <f t="shared" si="7"/>
        <v>0</v>
      </c>
      <c r="L138" s="115">
        <f t="shared" si="8"/>
        <v>0</v>
      </c>
      <c r="M138" s="80"/>
      <c r="N138" s="41"/>
      <c r="O138" s="25">
        <f t="shared" si="5"/>
        <v>0</v>
      </c>
      <c r="P138" s="43"/>
      <c r="Q138" s="42"/>
      <c r="R138" s="46">
        <f t="shared" si="6"/>
        <v>0</v>
      </c>
      <c r="S138" s="68"/>
      <c r="T138" s="69"/>
      <c r="U138" s="120" t="str">
        <f t="shared" si="9"/>
        <v/>
      </c>
      <c r="V138" s="70"/>
      <c r="AE138" s="28"/>
    </row>
    <row r="139" spans="1:31" s="32" customFormat="1" ht="20.149999999999999" customHeight="1" x14ac:dyDescent="0.45">
      <c r="A139" s="153">
        <v>128</v>
      </c>
      <c r="B139" s="113"/>
      <c r="C139" s="36"/>
      <c r="D139" s="37"/>
      <c r="E139" s="38"/>
      <c r="F139" s="39"/>
      <c r="G139" s="117"/>
      <c r="H139" s="183">
        <v>0</v>
      </c>
      <c r="I139" s="184">
        <v>0</v>
      </c>
      <c r="J139" s="181">
        <v>0</v>
      </c>
      <c r="K139" s="182">
        <f t="shared" si="7"/>
        <v>0</v>
      </c>
      <c r="L139" s="115">
        <f t="shared" si="8"/>
        <v>0</v>
      </c>
      <c r="M139" s="80"/>
      <c r="N139" s="41"/>
      <c r="O139" s="25">
        <f t="shared" si="5"/>
        <v>0</v>
      </c>
      <c r="P139" s="43"/>
      <c r="Q139" s="42"/>
      <c r="R139" s="46">
        <f t="shared" si="6"/>
        <v>0</v>
      </c>
      <c r="S139" s="68"/>
      <c r="T139" s="69"/>
      <c r="U139" s="120" t="str">
        <f t="shared" si="9"/>
        <v/>
      </c>
      <c r="V139" s="70"/>
      <c r="AE139" s="28"/>
    </row>
    <row r="140" spans="1:31" s="32" customFormat="1" ht="20.149999999999999" customHeight="1" x14ac:dyDescent="0.45">
      <c r="A140" s="153">
        <v>129</v>
      </c>
      <c r="B140" s="113"/>
      <c r="C140" s="36"/>
      <c r="D140" s="37"/>
      <c r="E140" s="38"/>
      <c r="F140" s="39"/>
      <c r="G140" s="117"/>
      <c r="H140" s="183">
        <v>0</v>
      </c>
      <c r="I140" s="184">
        <v>0</v>
      </c>
      <c r="J140" s="181">
        <v>0</v>
      </c>
      <c r="K140" s="182">
        <f t="shared" si="7"/>
        <v>0</v>
      </c>
      <c r="L140" s="115">
        <f t="shared" si="8"/>
        <v>0</v>
      </c>
      <c r="M140" s="80"/>
      <c r="N140" s="41"/>
      <c r="O140" s="25">
        <f t="shared" ref="O140:O203" si="10">SUM(M140*$M$8*70%)</f>
        <v>0</v>
      </c>
      <c r="P140" s="43"/>
      <c r="Q140" s="42"/>
      <c r="R140" s="46">
        <f t="shared" ref="R140:R203" si="11">SUM(P140*Q140*$P$8*70%)</f>
        <v>0</v>
      </c>
      <c r="S140" s="68"/>
      <c r="T140" s="69"/>
      <c r="U140" s="120" t="str">
        <f t="shared" si="9"/>
        <v/>
      </c>
      <c r="V140" s="70"/>
      <c r="AE140" s="28"/>
    </row>
    <row r="141" spans="1:31" s="32" customFormat="1" ht="20.149999999999999" customHeight="1" x14ac:dyDescent="0.45">
      <c r="A141" s="153">
        <v>130</v>
      </c>
      <c r="B141" s="113"/>
      <c r="C141" s="36"/>
      <c r="D141" s="37"/>
      <c r="E141" s="38"/>
      <c r="F141" s="39"/>
      <c r="G141" s="117"/>
      <c r="H141" s="183">
        <v>0</v>
      </c>
      <c r="I141" s="184">
        <v>0</v>
      </c>
      <c r="J141" s="181">
        <v>0</v>
      </c>
      <c r="K141" s="182">
        <f t="shared" ref="K141:K204" si="12">SUM(H141:J141)</f>
        <v>0</v>
      </c>
      <c r="L141" s="115">
        <f t="shared" ref="L141:L204" si="13">M141+P141</f>
        <v>0</v>
      </c>
      <c r="M141" s="80"/>
      <c r="N141" s="41"/>
      <c r="O141" s="25">
        <f t="shared" si="10"/>
        <v>0</v>
      </c>
      <c r="P141" s="43"/>
      <c r="Q141" s="42"/>
      <c r="R141" s="46">
        <f t="shared" si="11"/>
        <v>0</v>
      </c>
      <c r="S141" s="68"/>
      <c r="T141" s="69"/>
      <c r="U141" s="120" t="str">
        <f t="shared" ref="U141:U204" si="14">IF(K141+L141=0,"",IF(K141+L141&lt;=10,"","Kļūda Nr.13 kolonnā"))</f>
        <v/>
      </c>
      <c r="V141" s="70"/>
      <c r="AE141" s="28"/>
    </row>
    <row r="142" spans="1:31" s="32" customFormat="1" ht="20.149999999999999" customHeight="1" x14ac:dyDescent="0.45">
      <c r="A142" s="153">
        <v>131</v>
      </c>
      <c r="B142" s="113"/>
      <c r="C142" s="36"/>
      <c r="D142" s="37"/>
      <c r="E142" s="38"/>
      <c r="F142" s="39"/>
      <c r="G142" s="117"/>
      <c r="H142" s="183">
        <v>0</v>
      </c>
      <c r="I142" s="184">
        <v>0</v>
      </c>
      <c r="J142" s="181">
        <v>0</v>
      </c>
      <c r="K142" s="182">
        <f t="shared" si="12"/>
        <v>0</v>
      </c>
      <c r="L142" s="115">
        <f t="shared" si="13"/>
        <v>0</v>
      </c>
      <c r="M142" s="80"/>
      <c r="N142" s="41"/>
      <c r="O142" s="25">
        <f t="shared" si="10"/>
        <v>0</v>
      </c>
      <c r="P142" s="43"/>
      <c r="Q142" s="42"/>
      <c r="R142" s="46">
        <f t="shared" si="11"/>
        <v>0</v>
      </c>
      <c r="S142" s="68"/>
      <c r="T142" s="69"/>
      <c r="U142" s="120" t="str">
        <f t="shared" si="14"/>
        <v/>
      </c>
      <c r="V142" s="70"/>
      <c r="AE142" s="28"/>
    </row>
    <row r="143" spans="1:31" s="32" customFormat="1" ht="20.149999999999999" customHeight="1" x14ac:dyDescent="0.45">
      <c r="A143" s="153">
        <v>132</v>
      </c>
      <c r="B143" s="113"/>
      <c r="C143" s="36"/>
      <c r="D143" s="37"/>
      <c r="E143" s="38"/>
      <c r="F143" s="39"/>
      <c r="G143" s="117"/>
      <c r="H143" s="183">
        <v>0</v>
      </c>
      <c r="I143" s="184">
        <v>0</v>
      </c>
      <c r="J143" s="181">
        <v>0</v>
      </c>
      <c r="K143" s="182">
        <f t="shared" si="12"/>
        <v>0</v>
      </c>
      <c r="L143" s="115">
        <f t="shared" si="13"/>
        <v>0</v>
      </c>
      <c r="M143" s="80"/>
      <c r="N143" s="41"/>
      <c r="O143" s="25">
        <f t="shared" si="10"/>
        <v>0</v>
      </c>
      <c r="P143" s="43"/>
      <c r="Q143" s="42"/>
      <c r="R143" s="46">
        <f t="shared" si="11"/>
        <v>0</v>
      </c>
      <c r="S143" s="68"/>
      <c r="T143" s="69"/>
      <c r="U143" s="120" t="str">
        <f t="shared" si="14"/>
        <v/>
      </c>
      <c r="V143" s="70"/>
      <c r="AE143" s="28"/>
    </row>
    <row r="144" spans="1:31" s="32" customFormat="1" ht="20.149999999999999" customHeight="1" x14ac:dyDescent="0.45">
      <c r="A144" s="153">
        <v>133</v>
      </c>
      <c r="B144" s="113"/>
      <c r="C144" s="36"/>
      <c r="D144" s="37"/>
      <c r="E144" s="38"/>
      <c r="F144" s="39"/>
      <c r="G144" s="117"/>
      <c r="H144" s="183">
        <v>0</v>
      </c>
      <c r="I144" s="184">
        <v>0</v>
      </c>
      <c r="J144" s="181">
        <v>0</v>
      </c>
      <c r="K144" s="182">
        <f t="shared" si="12"/>
        <v>0</v>
      </c>
      <c r="L144" s="115">
        <f t="shared" si="13"/>
        <v>0</v>
      </c>
      <c r="M144" s="80"/>
      <c r="N144" s="41"/>
      <c r="O144" s="25">
        <f t="shared" si="10"/>
        <v>0</v>
      </c>
      <c r="P144" s="43"/>
      <c r="Q144" s="42"/>
      <c r="R144" s="46">
        <f t="shared" si="11"/>
        <v>0</v>
      </c>
      <c r="S144" s="68"/>
      <c r="T144" s="69"/>
      <c r="U144" s="120" t="str">
        <f t="shared" si="14"/>
        <v/>
      </c>
      <c r="V144" s="70"/>
      <c r="AE144" s="28"/>
    </row>
    <row r="145" spans="1:31" s="32" customFormat="1" ht="20.149999999999999" customHeight="1" x14ac:dyDescent="0.45">
      <c r="A145" s="153">
        <v>134</v>
      </c>
      <c r="B145" s="113"/>
      <c r="C145" s="36"/>
      <c r="D145" s="37"/>
      <c r="E145" s="38"/>
      <c r="F145" s="39"/>
      <c r="G145" s="117"/>
      <c r="H145" s="183">
        <v>0</v>
      </c>
      <c r="I145" s="184">
        <v>0</v>
      </c>
      <c r="J145" s="181">
        <v>0</v>
      </c>
      <c r="K145" s="182">
        <f t="shared" si="12"/>
        <v>0</v>
      </c>
      <c r="L145" s="115">
        <f t="shared" si="13"/>
        <v>0</v>
      </c>
      <c r="M145" s="80"/>
      <c r="N145" s="41"/>
      <c r="O145" s="25">
        <f t="shared" si="10"/>
        <v>0</v>
      </c>
      <c r="P145" s="43"/>
      <c r="Q145" s="42"/>
      <c r="R145" s="46">
        <f t="shared" si="11"/>
        <v>0</v>
      </c>
      <c r="S145" s="68"/>
      <c r="T145" s="69"/>
      <c r="U145" s="120" t="str">
        <f t="shared" si="14"/>
        <v/>
      </c>
      <c r="V145" s="70"/>
      <c r="AE145" s="28"/>
    </row>
    <row r="146" spans="1:31" s="32" customFormat="1" ht="20.149999999999999" customHeight="1" x14ac:dyDescent="0.45">
      <c r="A146" s="153">
        <v>135</v>
      </c>
      <c r="B146" s="113"/>
      <c r="C146" s="36"/>
      <c r="D146" s="37"/>
      <c r="E146" s="38"/>
      <c r="F146" s="39"/>
      <c r="G146" s="117"/>
      <c r="H146" s="183">
        <v>0</v>
      </c>
      <c r="I146" s="184">
        <v>0</v>
      </c>
      <c r="J146" s="181">
        <v>0</v>
      </c>
      <c r="K146" s="182">
        <f t="shared" si="12"/>
        <v>0</v>
      </c>
      <c r="L146" s="115">
        <f t="shared" si="13"/>
        <v>0</v>
      </c>
      <c r="M146" s="80"/>
      <c r="N146" s="41"/>
      <c r="O146" s="25">
        <f t="shared" si="10"/>
        <v>0</v>
      </c>
      <c r="P146" s="43"/>
      <c r="Q146" s="42"/>
      <c r="R146" s="46">
        <f t="shared" si="11"/>
        <v>0</v>
      </c>
      <c r="S146" s="68"/>
      <c r="T146" s="69"/>
      <c r="U146" s="120" t="str">
        <f t="shared" si="14"/>
        <v/>
      </c>
      <c r="V146" s="70"/>
      <c r="AE146" s="28"/>
    </row>
    <row r="147" spans="1:31" s="32" customFormat="1" ht="20.149999999999999" customHeight="1" x14ac:dyDescent="0.45">
      <c r="A147" s="153">
        <v>136</v>
      </c>
      <c r="B147" s="113"/>
      <c r="C147" s="36"/>
      <c r="D147" s="37"/>
      <c r="E147" s="38"/>
      <c r="F147" s="39"/>
      <c r="G147" s="117"/>
      <c r="H147" s="183">
        <v>0</v>
      </c>
      <c r="I147" s="184">
        <v>0</v>
      </c>
      <c r="J147" s="181">
        <v>0</v>
      </c>
      <c r="K147" s="182">
        <f t="shared" si="12"/>
        <v>0</v>
      </c>
      <c r="L147" s="115">
        <f t="shared" si="13"/>
        <v>0</v>
      </c>
      <c r="M147" s="80"/>
      <c r="N147" s="41"/>
      <c r="O147" s="25">
        <f t="shared" si="10"/>
        <v>0</v>
      </c>
      <c r="P147" s="43"/>
      <c r="Q147" s="42"/>
      <c r="R147" s="46">
        <f t="shared" si="11"/>
        <v>0</v>
      </c>
      <c r="S147" s="68"/>
      <c r="T147" s="69"/>
      <c r="U147" s="120" t="str">
        <f t="shared" si="14"/>
        <v/>
      </c>
      <c r="V147" s="70"/>
      <c r="AE147" s="28"/>
    </row>
    <row r="148" spans="1:31" s="32" customFormat="1" ht="20.149999999999999" customHeight="1" x14ac:dyDescent="0.45">
      <c r="A148" s="153">
        <v>137</v>
      </c>
      <c r="B148" s="113"/>
      <c r="C148" s="36"/>
      <c r="D148" s="37"/>
      <c r="E148" s="38"/>
      <c r="F148" s="39"/>
      <c r="G148" s="117"/>
      <c r="H148" s="183">
        <v>0</v>
      </c>
      <c r="I148" s="184">
        <v>0</v>
      </c>
      <c r="J148" s="181">
        <v>0</v>
      </c>
      <c r="K148" s="182">
        <f t="shared" si="12"/>
        <v>0</v>
      </c>
      <c r="L148" s="115">
        <f t="shared" si="13"/>
        <v>0</v>
      </c>
      <c r="M148" s="80"/>
      <c r="N148" s="41"/>
      <c r="O148" s="25">
        <f t="shared" si="10"/>
        <v>0</v>
      </c>
      <c r="P148" s="43"/>
      <c r="Q148" s="42"/>
      <c r="R148" s="46">
        <f t="shared" si="11"/>
        <v>0</v>
      </c>
      <c r="S148" s="68"/>
      <c r="T148" s="69"/>
      <c r="U148" s="120" t="str">
        <f t="shared" si="14"/>
        <v/>
      </c>
      <c r="V148" s="70"/>
      <c r="AE148" s="28"/>
    </row>
    <row r="149" spans="1:31" s="32" customFormat="1" ht="20.149999999999999" customHeight="1" x14ac:dyDescent="0.45">
      <c r="A149" s="153">
        <v>138</v>
      </c>
      <c r="B149" s="113"/>
      <c r="C149" s="36"/>
      <c r="D149" s="37"/>
      <c r="E149" s="38"/>
      <c r="F149" s="39"/>
      <c r="G149" s="117"/>
      <c r="H149" s="183">
        <v>0</v>
      </c>
      <c r="I149" s="184">
        <v>0</v>
      </c>
      <c r="J149" s="181">
        <v>0</v>
      </c>
      <c r="K149" s="182">
        <f t="shared" si="12"/>
        <v>0</v>
      </c>
      <c r="L149" s="115">
        <f t="shared" si="13"/>
        <v>0</v>
      </c>
      <c r="M149" s="80"/>
      <c r="N149" s="41"/>
      <c r="O149" s="25">
        <f t="shared" si="10"/>
        <v>0</v>
      </c>
      <c r="P149" s="43"/>
      <c r="Q149" s="42"/>
      <c r="R149" s="46">
        <f t="shared" si="11"/>
        <v>0</v>
      </c>
      <c r="S149" s="68"/>
      <c r="T149" s="69"/>
      <c r="U149" s="120" t="str">
        <f t="shared" si="14"/>
        <v/>
      </c>
      <c r="V149" s="70"/>
      <c r="AE149" s="28"/>
    </row>
    <row r="150" spans="1:31" s="32" customFormat="1" ht="20.149999999999999" customHeight="1" x14ac:dyDescent="0.45">
      <c r="A150" s="153">
        <v>139</v>
      </c>
      <c r="B150" s="113"/>
      <c r="C150" s="36"/>
      <c r="D150" s="37"/>
      <c r="E150" s="38"/>
      <c r="F150" s="39"/>
      <c r="G150" s="117"/>
      <c r="H150" s="183">
        <v>0</v>
      </c>
      <c r="I150" s="184">
        <v>0</v>
      </c>
      <c r="J150" s="181">
        <v>0</v>
      </c>
      <c r="K150" s="182">
        <f t="shared" si="12"/>
        <v>0</v>
      </c>
      <c r="L150" s="115">
        <f t="shared" si="13"/>
        <v>0</v>
      </c>
      <c r="M150" s="80"/>
      <c r="N150" s="41"/>
      <c r="O150" s="25">
        <f t="shared" si="10"/>
        <v>0</v>
      </c>
      <c r="P150" s="43"/>
      <c r="Q150" s="42"/>
      <c r="R150" s="46">
        <f t="shared" si="11"/>
        <v>0</v>
      </c>
      <c r="S150" s="68"/>
      <c r="T150" s="69"/>
      <c r="U150" s="120" t="str">
        <f t="shared" si="14"/>
        <v/>
      </c>
      <c r="V150" s="70"/>
      <c r="AE150" s="28"/>
    </row>
    <row r="151" spans="1:31" s="32" customFormat="1" ht="20.149999999999999" customHeight="1" x14ac:dyDescent="0.45">
      <c r="A151" s="153">
        <v>140</v>
      </c>
      <c r="B151" s="113"/>
      <c r="C151" s="36"/>
      <c r="D151" s="37"/>
      <c r="E151" s="38"/>
      <c r="F151" s="39"/>
      <c r="G151" s="117"/>
      <c r="H151" s="183">
        <v>0</v>
      </c>
      <c r="I151" s="184">
        <v>0</v>
      </c>
      <c r="J151" s="181">
        <v>0</v>
      </c>
      <c r="K151" s="182">
        <f t="shared" si="12"/>
        <v>0</v>
      </c>
      <c r="L151" s="115">
        <f t="shared" si="13"/>
        <v>0</v>
      </c>
      <c r="M151" s="80"/>
      <c r="N151" s="41"/>
      <c r="O151" s="25">
        <f t="shared" si="10"/>
        <v>0</v>
      </c>
      <c r="P151" s="43"/>
      <c r="Q151" s="42"/>
      <c r="R151" s="46">
        <f t="shared" si="11"/>
        <v>0</v>
      </c>
      <c r="S151" s="68"/>
      <c r="T151" s="69"/>
      <c r="U151" s="120" t="str">
        <f t="shared" si="14"/>
        <v/>
      </c>
      <c r="V151" s="70"/>
      <c r="AE151" s="28"/>
    </row>
    <row r="152" spans="1:31" s="32" customFormat="1" ht="20.149999999999999" customHeight="1" x14ac:dyDescent="0.45">
      <c r="A152" s="153">
        <v>141</v>
      </c>
      <c r="B152" s="113"/>
      <c r="C152" s="36"/>
      <c r="D152" s="37"/>
      <c r="E152" s="38"/>
      <c r="F152" s="39"/>
      <c r="G152" s="117"/>
      <c r="H152" s="183">
        <v>0</v>
      </c>
      <c r="I152" s="184">
        <v>0</v>
      </c>
      <c r="J152" s="181">
        <v>0</v>
      </c>
      <c r="K152" s="182">
        <f t="shared" si="12"/>
        <v>0</v>
      </c>
      <c r="L152" s="115">
        <f t="shared" si="13"/>
        <v>0</v>
      </c>
      <c r="M152" s="80"/>
      <c r="N152" s="41"/>
      <c r="O152" s="25">
        <f t="shared" si="10"/>
        <v>0</v>
      </c>
      <c r="P152" s="43"/>
      <c r="Q152" s="42"/>
      <c r="R152" s="46">
        <f t="shared" si="11"/>
        <v>0</v>
      </c>
      <c r="S152" s="68"/>
      <c r="T152" s="69"/>
      <c r="U152" s="120" t="str">
        <f t="shared" si="14"/>
        <v/>
      </c>
      <c r="V152" s="70"/>
      <c r="AE152" s="28"/>
    </row>
    <row r="153" spans="1:31" s="32" customFormat="1" ht="20.149999999999999" customHeight="1" x14ac:dyDescent="0.45">
      <c r="A153" s="153">
        <v>142</v>
      </c>
      <c r="B153" s="113"/>
      <c r="C153" s="36"/>
      <c r="D153" s="37"/>
      <c r="E153" s="38"/>
      <c r="F153" s="39"/>
      <c r="G153" s="117"/>
      <c r="H153" s="183">
        <v>0</v>
      </c>
      <c r="I153" s="184">
        <v>0</v>
      </c>
      <c r="J153" s="181">
        <v>0</v>
      </c>
      <c r="K153" s="182">
        <f t="shared" si="12"/>
        <v>0</v>
      </c>
      <c r="L153" s="115">
        <f t="shared" si="13"/>
        <v>0</v>
      </c>
      <c r="M153" s="80"/>
      <c r="N153" s="41"/>
      <c r="O153" s="25">
        <f t="shared" si="10"/>
        <v>0</v>
      </c>
      <c r="P153" s="43"/>
      <c r="Q153" s="42"/>
      <c r="R153" s="46">
        <f t="shared" si="11"/>
        <v>0</v>
      </c>
      <c r="S153" s="68"/>
      <c r="T153" s="69"/>
      <c r="U153" s="120" t="str">
        <f t="shared" si="14"/>
        <v/>
      </c>
      <c r="V153" s="70"/>
      <c r="AE153" s="28"/>
    </row>
    <row r="154" spans="1:31" s="32" customFormat="1" ht="20.149999999999999" customHeight="1" x14ac:dyDescent="0.45">
      <c r="A154" s="153">
        <v>143</v>
      </c>
      <c r="B154" s="113"/>
      <c r="C154" s="36"/>
      <c r="D154" s="37"/>
      <c r="E154" s="38"/>
      <c r="F154" s="39"/>
      <c r="G154" s="117"/>
      <c r="H154" s="183">
        <v>0</v>
      </c>
      <c r="I154" s="184">
        <v>0</v>
      </c>
      <c r="J154" s="181">
        <v>0</v>
      </c>
      <c r="K154" s="182">
        <f t="shared" si="12"/>
        <v>0</v>
      </c>
      <c r="L154" s="115">
        <f t="shared" si="13"/>
        <v>0</v>
      </c>
      <c r="M154" s="80"/>
      <c r="N154" s="41"/>
      <c r="O154" s="25">
        <f t="shared" si="10"/>
        <v>0</v>
      </c>
      <c r="P154" s="43"/>
      <c r="Q154" s="42"/>
      <c r="R154" s="46">
        <f t="shared" si="11"/>
        <v>0</v>
      </c>
      <c r="S154" s="68"/>
      <c r="T154" s="69"/>
      <c r="U154" s="120" t="str">
        <f t="shared" si="14"/>
        <v/>
      </c>
      <c r="V154" s="70"/>
      <c r="AE154" s="28"/>
    </row>
    <row r="155" spans="1:31" s="32" customFormat="1" ht="20.149999999999999" customHeight="1" x14ac:dyDescent="0.45">
      <c r="A155" s="153">
        <v>144</v>
      </c>
      <c r="B155" s="113"/>
      <c r="C155" s="36"/>
      <c r="D155" s="37"/>
      <c r="E155" s="38"/>
      <c r="F155" s="39"/>
      <c r="G155" s="117"/>
      <c r="H155" s="183">
        <v>0</v>
      </c>
      <c r="I155" s="184">
        <v>0</v>
      </c>
      <c r="J155" s="181">
        <v>0</v>
      </c>
      <c r="K155" s="182">
        <f t="shared" si="12"/>
        <v>0</v>
      </c>
      <c r="L155" s="115">
        <f t="shared" si="13"/>
        <v>0</v>
      </c>
      <c r="M155" s="80"/>
      <c r="N155" s="41"/>
      <c r="O155" s="25">
        <f t="shared" si="10"/>
        <v>0</v>
      </c>
      <c r="P155" s="43"/>
      <c r="Q155" s="42"/>
      <c r="R155" s="46">
        <f t="shared" si="11"/>
        <v>0</v>
      </c>
      <c r="S155" s="68"/>
      <c r="T155" s="69"/>
      <c r="U155" s="120" t="str">
        <f t="shared" si="14"/>
        <v/>
      </c>
      <c r="V155" s="70"/>
      <c r="AE155" s="28"/>
    </row>
    <row r="156" spans="1:31" s="32" customFormat="1" ht="20.149999999999999" customHeight="1" x14ac:dyDescent="0.45">
      <c r="A156" s="153">
        <v>145</v>
      </c>
      <c r="B156" s="113"/>
      <c r="C156" s="36"/>
      <c r="D156" s="37"/>
      <c r="E156" s="38"/>
      <c r="F156" s="39"/>
      <c r="G156" s="117"/>
      <c r="H156" s="183">
        <v>0</v>
      </c>
      <c r="I156" s="184">
        <v>0</v>
      </c>
      <c r="J156" s="181">
        <v>0</v>
      </c>
      <c r="K156" s="182">
        <f t="shared" si="12"/>
        <v>0</v>
      </c>
      <c r="L156" s="115">
        <f t="shared" si="13"/>
        <v>0</v>
      </c>
      <c r="M156" s="80"/>
      <c r="N156" s="41"/>
      <c r="O156" s="25">
        <f t="shared" si="10"/>
        <v>0</v>
      </c>
      <c r="P156" s="43"/>
      <c r="Q156" s="42"/>
      <c r="R156" s="46">
        <f t="shared" si="11"/>
        <v>0</v>
      </c>
      <c r="S156" s="68"/>
      <c r="T156" s="69"/>
      <c r="U156" s="120" t="str">
        <f t="shared" si="14"/>
        <v/>
      </c>
      <c r="V156" s="70"/>
      <c r="AE156" s="28"/>
    </row>
    <row r="157" spans="1:31" s="32" customFormat="1" ht="20.149999999999999" customHeight="1" x14ac:dyDescent="0.45">
      <c r="A157" s="153">
        <v>146</v>
      </c>
      <c r="B157" s="113"/>
      <c r="C157" s="36"/>
      <c r="D157" s="37"/>
      <c r="E157" s="38"/>
      <c r="F157" s="39"/>
      <c r="G157" s="117"/>
      <c r="H157" s="183">
        <v>0</v>
      </c>
      <c r="I157" s="184">
        <v>0</v>
      </c>
      <c r="J157" s="181">
        <v>0</v>
      </c>
      <c r="K157" s="182">
        <f t="shared" si="12"/>
        <v>0</v>
      </c>
      <c r="L157" s="115">
        <f t="shared" si="13"/>
        <v>0</v>
      </c>
      <c r="M157" s="80"/>
      <c r="N157" s="41"/>
      <c r="O157" s="25">
        <f t="shared" si="10"/>
        <v>0</v>
      </c>
      <c r="P157" s="43"/>
      <c r="Q157" s="42"/>
      <c r="R157" s="46">
        <f t="shared" si="11"/>
        <v>0</v>
      </c>
      <c r="S157" s="68"/>
      <c r="T157" s="69"/>
      <c r="U157" s="120" t="str">
        <f t="shared" si="14"/>
        <v/>
      </c>
      <c r="V157" s="70"/>
      <c r="AE157" s="28"/>
    </row>
    <row r="158" spans="1:31" s="32" customFormat="1" ht="20.149999999999999" customHeight="1" x14ac:dyDescent="0.45">
      <c r="A158" s="153">
        <v>147</v>
      </c>
      <c r="B158" s="113"/>
      <c r="C158" s="36"/>
      <c r="D158" s="37"/>
      <c r="E158" s="38"/>
      <c r="F158" s="39"/>
      <c r="G158" s="117"/>
      <c r="H158" s="183">
        <v>0</v>
      </c>
      <c r="I158" s="184">
        <v>0</v>
      </c>
      <c r="J158" s="181">
        <v>0</v>
      </c>
      <c r="K158" s="182">
        <f t="shared" si="12"/>
        <v>0</v>
      </c>
      <c r="L158" s="115">
        <f t="shared" si="13"/>
        <v>0</v>
      </c>
      <c r="M158" s="80"/>
      <c r="N158" s="41"/>
      <c r="O158" s="25">
        <f t="shared" si="10"/>
        <v>0</v>
      </c>
      <c r="P158" s="43"/>
      <c r="Q158" s="42"/>
      <c r="R158" s="46">
        <f t="shared" si="11"/>
        <v>0</v>
      </c>
      <c r="S158" s="68"/>
      <c r="T158" s="69"/>
      <c r="U158" s="120" t="str">
        <f t="shared" si="14"/>
        <v/>
      </c>
      <c r="V158" s="70"/>
      <c r="AE158" s="28"/>
    </row>
    <row r="159" spans="1:31" s="32" customFormat="1" ht="20.149999999999999" customHeight="1" x14ac:dyDescent="0.45">
      <c r="A159" s="153">
        <v>148</v>
      </c>
      <c r="B159" s="113"/>
      <c r="C159" s="36"/>
      <c r="D159" s="37"/>
      <c r="E159" s="38"/>
      <c r="F159" s="39"/>
      <c r="G159" s="117"/>
      <c r="H159" s="183">
        <v>0</v>
      </c>
      <c r="I159" s="184">
        <v>0</v>
      </c>
      <c r="J159" s="181">
        <v>0</v>
      </c>
      <c r="K159" s="182">
        <f t="shared" si="12"/>
        <v>0</v>
      </c>
      <c r="L159" s="115">
        <f t="shared" si="13"/>
        <v>0</v>
      </c>
      <c r="M159" s="80"/>
      <c r="N159" s="41"/>
      <c r="O159" s="25">
        <f t="shared" si="10"/>
        <v>0</v>
      </c>
      <c r="P159" s="43"/>
      <c r="Q159" s="42"/>
      <c r="R159" s="46">
        <f t="shared" si="11"/>
        <v>0</v>
      </c>
      <c r="S159" s="68"/>
      <c r="T159" s="69"/>
      <c r="U159" s="120" t="str">
        <f t="shared" si="14"/>
        <v/>
      </c>
      <c r="V159" s="70"/>
      <c r="AE159" s="28"/>
    </row>
    <row r="160" spans="1:31" s="32" customFormat="1" ht="20.149999999999999" customHeight="1" x14ac:dyDescent="0.45">
      <c r="A160" s="153">
        <v>149</v>
      </c>
      <c r="B160" s="113"/>
      <c r="C160" s="36"/>
      <c r="D160" s="37"/>
      <c r="E160" s="38"/>
      <c r="F160" s="39"/>
      <c r="G160" s="117"/>
      <c r="H160" s="183">
        <v>0</v>
      </c>
      <c r="I160" s="184">
        <v>0</v>
      </c>
      <c r="J160" s="181">
        <v>0</v>
      </c>
      <c r="K160" s="182">
        <f t="shared" si="12"/>
        <v>0</v>
      </c>
      <c r="L160" s="115">
        <f t="shared" si="13"/>
        <v>0</v>
      </c>
      <c r="M160" s="80"/>
      <c r="N160" s="41"/>
      <c r="O160" s="25">
        <f t="shared" si="10"/>
        <v>0</v>
      </c>
      <c r="P160" s="43"/>
      <c r="Q160" s="42"/>
      <c r="R160" s="46">
        <f t="shared" si="11"/>
        <v>0</v>
      </c>
      <c r="S160" s="68"/>
      <c r="T160" s="69"/>
      <c r="U160" s="120" t="str">
        <f t="shared" si="14"/>
        <v/>
      </c>
      <c r="V160" s="70"/>
      <c r="AE160" s="28"/>
    </row>
    <row r="161" spans="1:31" s="32" customFormat="1" ht="20.149999999999999" customHeight="1" x14ac:dyDescent="0.45">
      <c r="A161" s="153">
        <v>150</v>
      </c>
      <c r="B161" s="113"/>
      <c r="C161" s="36"/>
      <c r="D161" s="37"/>
      <c r="E161" s="38"/>
      <c r="F161" s="39"/>
      <c r="G161" s="117"/>
      <c r="H161" s="183">
        <v>0</v>
      </c>
      <c r="I161" s="184">
        <v>0</v>
      </c>
      <c r="J161" s="181">
        <v>0</v>
      </c>
      <c r="K161" s="182">
        <f t="shared" si="12"/>
        <v>0</v>
      </c>
      <c r="L161" s="115">
        <f t="shared" si="13"/>
        <v>0</v>
      </c>
      <c r="M161" s="80"/>
      <c r="N161" s="41"/>
      <c r="O161" s="25">
        <f t="shared" si="10"/>
        <v>0</v>
      </c>
      <c r="P161" s="43"/>
      <c r="Q161" s="42"/>
      <c r="R161" s="46">
        <f t="shared" si="11"/>
        <v>0</v>
      </c>
      <c r="S161" s="68"/>
      <c r="T161" s="69"/>
      <c r="U161" s="120" t="str">
        <f t="shared" si="14"/>
        <v/>
      </c>
      <c r="V161" s="70"/>
      <c r="AE161" s="28"/>
    </row>
    <row r="162" spans="1:31" s="32" customFormat="1" ht="20.149999999999999" customHeight="1" x14ac:dyDescent="0.45">
      <c r="A162" s="153">
        <v>151</v>
      </c>
      <c r="B162" s="113"/>
      <c r="C162" s="36"/>
      <c r="D162" s="37"/>
      <c r="E162" s="38"/>
      <c r="F162" s="39"/>
      <c r="G162" s="117"/>
      <c r="H162" s="183">
        <v>0</v>
      </c>
      <c r="I162" s="184">
        <v>0</v>
      </c>
      <c r="J162" s="181">
        <v>0</v>
      </c>
      <c r="K162" s="182">
        <f t="shared" si="12"/>
        <v>0</v>
      </c>
      <c r="L162" s="115">
        <f t="shared" si="13"/>
        <v>0</v>
      </c>
      <c r="M162" s="80"/>
      <c r="N162" s="41"/>
      <c r="O162" s="25">
        <f t="shared" si="10"/>
        <v>0</v>
      </c>
      <c r="P162" s="43"/>
      <c r="Q162" s="42"/>
      <c r="R162" s="46">
        <f t="shared" si="11"/>
        <v>0</v>
      </c>
      <c r="S162" s="68"/>
      <c r="T162" s="69"/>
      <c r="U162" s="120" t="str">
        <f t="shared" si="14"/>
        <v/>
      </c>
      <c r="V162" s="70"/>
      <c r="AE162" s="28"/>
    </row>
    <row r="163" spans="1:31" s="32" customFormat="1" ht="20.149999999999999" customHeight="1" x14ac:dyDescent="0.45">
      <c r="A163" s="153">
        <v>152</v>
      </c>
      <c r="B163" s="113"/>
      <c r="C163" s="36"/>
      <c r="D163" s="37"/>
      <c r="E163" s="38"/>
      <c r="F163" s="39"/>
      <c r="G163" s="117"/>
      <c r="H163" s="183">
        <v>0</v>
      </c>
      <c r="I163" s="184">
        <v>0</v>
      </c>
      <c r="J163" s="181">
        <v>0</v>
      </c>
      <c r="K163" s="182">
        <f t="shared" si="12"/>
        <v>0</v>
      </c>
      <c r="L163" s="115">
        <f t="shared" si="13"/>
        <v>0</v>
      </c>
      <c r="M163" s="80"/>
      <c r="N163" s="41"/>
      <c r="O163" s="25">
        <f t="shared" si="10"/>
        <v>0</v>
      </c>
      <c r="P163" s="43"/>
      <c r="Q163" s="42"/>
      <c r="R163" s="46">
        <f t="shared" si="11"/>
        <v>0</v>
      </c>
      <c r="S163" s="68"/>
      <c r="T163" s="69"/>
      <c r="U163" s="120" t="str">
        <f t="shared" si="14"/>
        <v/>
      </c>
      <c r="V163" s="70"/>
      <c r="AE163" s="28"/>
    </row>
    <row r="164" spans="1:31" s="32" customFormat="1" ht="20.149999999999999" customHeight="1" x14ac:dyDescent="0.45">
      <c r="A164" s="153">
        <v>153</v>
      </c>
      <c r="B164" s="113"/>
      <c r="C164" s="36"/>
      <c r="D164" s="37"/>
      <c r="E164" s="38"/>
      <c r="F164" s="39"/>
      <c r="G164" s="117"/>
      <c r="H164" s="183">
        <v>0</v>
      </c>
      <c r="I164" s="184">
        <v>0</v>
      </c>
      <c r="J164" s="181">
        <v>0</v>
      </c>
      <c r="K164" s="182">
        <f t="shared" si="12"/>
        <v>0</v>
      </c>
      <c r="L164" s="115">
        <f t="shared" si="13"/>
        <v>0</v>
      </c>
      <c r="M164" s="80"/>
      <c r="N164" s="41"/>
      <c r="O164" s="25">
        <f t="shared" si="10"/>
        <v>0</v>
      </c>
      <c r="P164" s="43"/>
      <c r="Q164" s="42"/>
      <c r="R164" s="46">
        <f t="shared" si="11"/>
        <v>0</v>
      </c>
      <c r="S164" s="68"/>
      <c r="T164" s="69"/>
      <c r="U164" s="120" t="str">
        <f t="shared" si="14"/>
        <v/>
      </c>
      <c r="V164" s="70"/>
      <c r="AE164" s="28"/>
    </row>
    <row r="165" spans="1:31" s="32" customFormat="1" ht="20.149999999999999" customHeight="1" x14ac:dyDescent="0.45">
      <c r="A165" s="153">
        <v>154</v>
      </c>
      <c r="B165" s="113"/>
      <c r="C165" s="36"/>
      <c r="D165" s="37"/>
      <c r="E165" s="38"/>
      <c r="F165" s="39"/>
      <c r="G165" s="117"/>
      <c r="H165" s="183">
        <v>0</v>
      </c>
      <c r="I165" s="184">
        <v>0</v>
      </c>
      <c r="J165" s="181">
        <v>0</v>
      </c>
      <c r="K165" s="182">
        <f t="shared" si="12"/>
        <v>0</v>
      </c>
      <c r="L165" s="115">
        <f t="shared" si="13"/>
        <v>0</v>
      </c>
      <c r="M165" s="80"/>
      <c r="N165" s="41"/>
      <c r="O165" s="25">
        <f t="shared" si="10"/>
        <v>0</v>
      </c>
      <c r="P165" s="43"/>
      <c r="Q165" s="42"/>
      <c r="R165" s="46">
        <f t="shared" si="11"/>
        <v>0</v>
      </c>
      <c r="S165" s="68"/>
      <c r="T165" s="69"/>
      <c r="U165" s="120" t="str">
        <f t="shared" si="14"/>
        <v/>
      </c>
      <c r="V165" s="70"/>
      <c r="AE165" s="28"/>
    </row>
    <row r="166" spans="1:31" s="32" customFormat="1" ht="20.149999999999999" customHeight="1" x14ac:dyDescent="0.45">
      <c r="A166" s="153">
        <v>155</v>
      </c>
      <c r="B166" s="113"/>
      <c r="C166" s="36"/>
      <c r="D166" s="37"/>
      <c r="E166" s="38"/>
      <c r="F166" s="39"/>
      <c r="G166" s="117"/>
      <c r="H166" s="183">
        <v>0</v>
      </c>
      <c r="I166" s="184">
        <v>0</v>
      </c>
      <c r="J166" s="181">
        <v>0</v>
      </c>
      <c r="K166" s="182">
        <f t="shared" si="12"/>
        <v>0</v>
      </c>
      <c r="L166" s="115">
        <f t="shared" si="13"/>
        <v>0</v>
      </c>
      <c r="M166" s="80"/>
      <c r="N166" s="41"/>
      <c r="O166" s="25">
        <f t="shared" si="10"/>
        <v>0</v>
      </c>
      <c r="P166" s="43"/>
      <c r="Q166" s="42"/>
      <c r="R166" s="46">
        <f t="shared" si="11"/>
        <v>0</v>
      </c>
      <c r="S166" s="68"/>
      <c r="T166" s="69"/>
      <c r="U166" s="120" t="str">
        <f t="shared" si="14"/>
        <v/>
      </c>
      <c r="V166" s="70"/>
      <c r="AE166" s="28"/>
    </row>
    <row r="167" spans="1:31" s="32" customFormat="1" ht="20.149999999999999" customHeight="1" x14ac:dyDescent="0.45">
      <c r="A167" s="153">
        <v>156</v>
      </c>
      <c r="B167" s="113"/>
      <c r="C167" s="36"/>
      <c r="D167" s="37"/>
      <c r="E167" s="38"/>
      <c r="F167" s="39"/>
      <c r="G167" s="117"/>
      <c r="H167" s="183">
        <v>0</v>
      </c>
      <c r="I167" s="184">
        <v>0</v>
      </c>
      <c r="J167" s="181">
        <v>0</v>
      </c>
      <c r="K167" s="182">
        <f t="shared" si="12"/>
        <v>0</v>
      </c>
      <c r="L167" s="115">
        <f t="shared" si="13"/>
        <v>0</v>
      </c>
      <c r="M167" s="80"/>
      <c r="N167" s="41"/>
      <c r="O167" s="25">
        <f t="shared" si="10"/>
        <v>0</v>
      </c>
      <c r="P167" s="43"/>
      <c r="Q167" s="42"/>
      <c r="R167" s="46">
        <f t="shared" si="11"/>
        <v>0</v>
      </c>
      <c r="S167" s="68"/>
      <c r="T167" s="69"/>
      <c r="U167" s="120" t="str">
        <f t="shared" si="14"/>
        <v/>
      </c>
      <c r="V167" s="70"/>
      <c r="AE167" s="28"/>
    </row>
    <row r="168" spans="1:31" s="32" customFormat="1" ht="20.149999999999999" customHeight="1" x14ac:dyDescent="0.45">
      <c r="A168" s="153">
        <v>157</v>
      </c>
      <c r="B168" s="113"/>
      <c r="C168" s="36"/>
      <c r="D168" s="37"/>
      <c r="E168" s="38"/>
      <c r="F168" s="39"/>
      <c r="G168" s="117"/>
      <c r="H168" s="183">
        <v>0</v>
      </c>
      <c r="I168" s="184">
        <v>0</v>
      </c>
      <c r="J168" s="181">
        <v>0</v>
      </c>
      <c r="K168" s="182">
        <f t="shared" si="12"/>
        <v>0</v>
      </c>
      <c r="L168" s="115">
        <f t="shared" si="13"/>
        <v>0</v>
      </c>
      <c r="M168" s="80"/>
      <c r="N168" s="41"/>
      <c r="O168" s="25">
        <f t="shared" si="10"/>
        <v>0</v>
      </c>
      <c r="P168" s="43"/>
      <c r="Q168" s="42"/>
      <c r="R168" s="46">
        <f t="shared" si="11"/>
        <v>0</v>
      </c>
      <c r="S168" s="68"/>
      <c r="T168" s="69"/>
      <c r="U168" s="120" t="str">
        <f t="shared" si="14"/>
        <v/>
      </c>
      <c r="V168" s="70"/>
      <c r="AE168" s="28"/>
    </row>
    <row r="169" spans="1:31" s="32" customFormat="1" ht="20.149999999999999" customHeight="1" x14ac:dyDescent="0.45">
      <c r="A169" s="153">
        <v>158</v>
      </c>
      <c r="B169" s="113"/>
      <c r="C169" s="36"/>
      <c r="D169" s="37"/>
      <c r="E169" s="38"/>
      <c r="F169" s="39"/>
      <c r="G169" s="117"/>
      <c r="H169" s="183">
        <v>0</v>
      </c>
      <c r="I169" s="184">
        <v>0</v>
      </c>
      <c r="J169" s="181">
        <v>0</v>
      </c>
      <c r="K169" s="182">
        <f t="shared" si="12"/>
        <v>0</v>
      </c>
      <c r="L169" s="115">
        <f t="shared" si="13"/>
        <v>0</v>
      </c>
      <c r="M169" s="80"/>
      <c r="N169" s="41"/>
      <c r="O169" s="25">
        <f t="shared" si="10"/>
        <v>0</v>
      </c>
      <c r="P169" s="43"/>
      <c r="Q169" s="42"/>
      <c r="R169" s="46">
        <f t="shared" si="11"/>
        <v>0</v>
      </c>
      <c r="S169" s="68"/>
      <c r="T169" s="69"/>
      <c r="U169" s="120" t="str">
        <f t="shared" si="14"/>
        <v/>
      </c>
      <c r="V169" s="70"/>
      <c r="AE169" s="28"/>
    </row>
    <row r="170" spans="1:31" s="32" customFormat="1" ht="20.149999999999999" customHeight="1" x14ac:dyDescent="0.45">
      <c r="A170" s="153">
        <v>159</v>
      </c>
      <c r="B170" s="113"/>
      <c r="C170" s="36"/>
      <c r="D170" s="37"/>
      <c r="E170" s="38"/>
      <c r="F170" s="39"/>
      <c r="G170" s="117"/>
      <c r="H170" s="183">
        <v>0</v>
      </c>
      <c r="I170" s="184">
        <v>0</v>
      </c>
      <c r="J170" s="181">
        <v>0</v>
      </c>
      <c r="K170" s="182">
        <f t="shared" si="12"/>
        <v>0</v>
      </c>
      <c r="L170" s="115">
        <f t="shared" si="13"/>
        <v>0</v>
      </c>
      <c r="M170" s="80"/>
      <c r="N170" s="41"/>
      <c r="O170" s="25">
        <f t="shared" si="10"/>
        <v>0</v>
      </c>
      <c r="P170" s="43"/>
      <c r="Q170" s="42"/>
      <c r="R170" s="46">
        <f t="shared" si="11"/>
        <v>0</v>
      </c>
      <c r="S170" s="68"/>
      <c r="T170" s="69"/>
      <c r="U170" s="120" t="str">
        <f t="shared" si="14"/>
        <v/>
      </c>
      <c r="V170" s="70"/>
      <c r="AE170" s="28"/>
    </row>
    <row r="171" spans="1:31" s="32" customFormat="1" ht="20.149999999999999" customHeight="1" x14ac:dyDescent="0.45">
      <c r="A171" s="153">
        <v>160</v>
      </c>
      <c r="B171" s="113"/>
      <c r="C171" s="36"/>
      <c r="D171" s="37"/>
      <c r="E171" s="38"/>
      <c r="F171" s="39"/>
      <c r="G171" s="117"/>
      <c r="H171" s="183">
        <v>0</v>
      </c>
      <c r="I171" s="184">
        <v>0</v>
      </c>
      <c r="J171" s="181">
        <v>0</v>
      </c>
      <c r="K171" s="182">
        <f t="shared" si="12"/>
        <v>0</v>
      </c>
      <c r="L171" s="115">
        <f t="shared" si="13"/>
        <v>0</v>
      </c>
      <c r="M171" s="80"/>
      <c r="N171" s="41"/>
      <c r="O171" s="25">
        <f t="shared" si="10"/>
        <v>0</v>
      </c>
      <c r="P171" s="43"/>
      <c r="Q171" s="42"/>
      <c r="R171" s="46">
        <f t="shared" si="11"/>
        <v>0</v>
      </c>
      <c r="S171" s="68"/>
      <c r="T171" s="69"/>
      <c r="U171" s="120" t="str">
        <f t="shared" si="14"/>
        <v/>
      </c>
      <c r="V171" s="70"/>
      <c r="AE171" s="28"/>
    </row>
    <row r="172" spans="1:31" s="32" customFormat="1" ht="20.149999999999999" customHeight="1" x14ac:dyDescent="0.45">
      <c r="A172" s="153">
        <v>161</v>
      </c>
      <c r="B172" s="113"/>
      <c r="C172" s="36"/>
      <c r="D172" s="37"/>
      <c r="E172" s="38"/>
      <c r="F172" s="39"/>
      <c r="G172" s="117"/>
      <c r="H172" s="183">
        <v>0</v>
      </c>
      <c r="I172" s="184">
        <v>0</v>
      </c>
      <c r="J172" s="181">
        <v>0</v>
      </c>
      <c r="K172" s="182">
        <f t="shared" si="12"/>
        <v>0</v>
      </c>
      <c r="L172" s="115">
        <f t="shared" si="13"/>
        <v>0</v>
      </c>
      <c r="M172" s="80"/>
      <c r="N172" s="41"/>
      <c r="O172" s="25">
        <f t="shared" si="10"/>
        <v>0</v>
      </c>
      <c r="P172" s="43"/>
      <c r="Q172" s="42"/>
      <c r="R172" s="46">
        <f t="shared" si="11"/>
        <v>0</v>
      </c>
      <c r="S172" s="68"/>
      <c r="T172" s="69"/>
      <c r="U172" s="120" t="str">
        <f t="shared" si="14"/>
        <v/>
      </c>
      <c r="V172" s="70"/>
      <c r="AE172" s="28"/>
    </row>
    <row r="173" spans="1:31" s="32" customFormat="1" ht="20.149999999999999" customHeight="1" x14ac:dyDescent="0.45">
      <c r="A173" s="153">
        <v>162</v>
      </c>
      <c r="B173" s="113"/>
      <c r="C173" s="36"/>
      <c r="D173" s="37"/>
      <c r="E173" s="38"/>
      <c r="F173" s="39"/>
      <c r="G173" s="117"/>
      <c r="H173" s="183">
        <v>0</v>
      </c>
      <c r="I173" s="184">
        <v>0</v>
      </c>
      <c r="J173" s="181">
        <v>0</v>
      </c>
      <c r="K173" s="182">
        <f t="shared" si="12"/>
        <v>0</v>
      </c>
      <c r="L173" s="115">
        <f t="shared" si="13"/>
        <v>0</v>
      </c>
      <c r="M173" s="80"/>
      <c r="N173" s="41"/>
      <c r="O173" s="25">
        <f t="shared" si="10"/>
        <v>0</v>
      </c>
      <c r="P173" s="43"/>
      <c r="Q173" s="42"/>
      <c r="R173" s="46">
        <f t="shared" si="11"/>
        <v>0</v>
      </c>
      <c r="S173" s="68"/>
      <c r="T173" s="69"/>
      <c r="U173" s="120" t="str">
        <f t="shared" si="14"/>
        <v/>
      </c>
      <c r="V173" s="70"/>
      <c r="AE173" s="28"/>
    </row>
    <row r="174" spans="1:31" s="32" customFormat="1" ht="20.149999999999999" customHeight="1" x14ac:dyDescent="0.45">
      <c r="A174" s="153">
        <v>163</v>
      </c>
      <c r="B174" s="113"/>
      <c r="C174" s="36"/>
      <c r="D174" s="37"/>
      <c r="E174" s="38"/>
      <c r="F174" s="39"/>
      <c r="G174" s="117"/>
      <c r="H174" s="183">
        <v>0</v>
      </c>
      <c r="I174" s="184">
        <v>0</v>
      </c>
      <c r="J174" s="181">
        <v>0</v>
      </c>
      <c r="K174" s="182">
        <f t="shared" si="12"/>
        <v>0</v>
      </c>
      <c r="L174" s="115">
        <f t="shared" si="13"/>
        <v>0</v>
      </c>
      <c r="M174" s="80"/>
      <c r="N174" s="41"/>
      <c r="O174" s="25">
        <f t="shared" si="10"/>
        <v>0</v>
      </c>
      <c r="P174" s="43"/>
      <c r="Q174" s="42"/>
      <c r="R174" s="46">
        <f t="shared" si="11"/>
        <v>0</v>
      </c>
      <c r="S174" s="68"/>
      <c r="T174" s="69"/>
      <c r="U174" s="120" t="str">
        <f t="shared" si="14"/>
        <v/>
      </c>
      <c r="V174" s="70"/>
      <c r="AE174" s="28"/>
    </row>
    <row r="175" spans="1:31" s="32" customFormat="1" ht="20.149999999999999" customHeight="1" x14ac:dyDescent="0.45">
      <c r="A175" s="153">
        <v>164</v>
      </c>
      <c r="B175" s="113"/>
      <c r="C175" s="36"/>
      <c r="D175" s="37"/>
      <c r="E175" s="38"/>
      <c r="F175" s="39"/>
      <c r="G175" s="117"/>
      <c r="H175" s="183">
        <v>0</v>
      </c>
      <c r="I175" s="184">
        <v>0</v>
      </c>
      <c r="J175" s="181">
        <v>0</v>
      </c>
      <c r="K175" s="182">
        <f t="shared" si="12"/>
        <v>0</v>
      </c>
      <c r="L175" s="115">
        <f t="shared" si="13"/>
        <v>0</v>
      </c>
      <c r="M175" s="80"/>
      <c r="N175" s="41"/>
      <c r="O175" s="25">
        <f t="shared" si="10"/>
        <v>0</v>
      </c>
      <c r="P175" s="43"/>
      <c r="Q175" s="42"/>
      <c r="R175" s="46">
        <f t="shared" si="11"/>
        <v>0</v>
      </c>
      <c r="S175" s="68"/>
      <c r="T175" s="69"/>
      <c r="U175" s="120" t="str">
        <f t="shared" si="14"/>
        <v/>
      </c>
      <c r="V175" s="70"/>
      <c r="AE175" s="28"/>
    </row>
    <row r="176" spans="1:31" s="32" customFormat="1" ht="20.149999999999999" customHeight="1" x14ac:dyDescent="0.45">
      <c r="A176" s="153">
        <v>165</v>
      </c>
      <c r="B176" s="113"/>
      <c r="C176" s="36"/>
      <c r="D176" s="37"/>
      <c r="E176" s="38"/>
      <c r="F176" s="39"/>
      <c r="G176" s="117"/>
      <c r="H176" s="183">
        <v>0</v>
      </c>
      <c r="I176" s="184">
        <v>0</v>
      </c>
      <c r="J176" s="181">
        <v>0</v>
      </c>
      <c r="K176" s="182">
        <f t="shared" si="12"/>
        <v>0</v>
      </c>
      <c r="L176" s="115">
        <f t="shared" si="13"/>
        <v>0</v>
      </c>
      <c r="M176" s="80"/>
      <c r="N176" s="41"/>
      <c r="O176" s="25">
        <f t="shared" si="10"/>
        <v>0</v>
      </c>
      <c r="P176" s="43"/>
      <c r="Q176" s="42"/>
      <c r="R176" s="46">
        <f t="shared" si="11"/>
        <v>0</v>
      </c>
      <c r="S176" s="68"/>
      <c r="T176" s="69"/>
      <c r="U176" s="120" t="str">
        <f t="shared" si="14"/>
        <v/>
      </c>
      <c r="V176" s="70"/>
      <c r="AE176" s="28"/>
    </row>
    <row r="177" spans="1:31" s="32" customFormat="1" ht="20.149999999999999" customHeight="1" x14ac:dyDescent="0.45">
      <c r="A177" s="153">
        <v>166</v>
      </c>
      <c r="B177" s="113"/>
      <c r="C177" s="36"/>
      <c r="D177" s="37"/>
      <c r="E177" s="38"/>
      <c r="F177" s="39"/>
      <c r="G177" s="117"/>
      <c r="H177" s="183">
        <v>0</v>
      </c>
      <c r="I177" s="184">
        <v>0</v>
      </c>
      <c r="J177" s="181">
        <v>0</v>
      </c>
      <c r="K177" s="182">
        <f t="shared" si="12"/>
        <v>0</v>
      </c>
      <c r="L177" s="115">
        <f t="shared" si="13"/>
        <v>0</v>
      </c>
      <c r="M177" s="80"/>
      <c r="N177" s="41"/>
      <c r="O177" s="25">
        <f t="shared" si="10"/>
        <v>0</v>
      </c>
      <c r="P177" s="43"/>
      <c r="Q177" s="42"/>
      <c r="R177" s="46">
        <f t="shared" si="11"/>
        <v>0</v>
      </c>
      <c r="S177" s="68"/>
      <c r="T177" s="69"/>
      <c r="U177" s="120" t="str">
        <f t="shared" si="14"/>
        <v/>
      </c>
      <c r="V177" s="70"/>
      <c r="AE177" s="28"/>
    </row>
    <row r="178" spans="1:31" s="32" customFormat="1" ht="20.149999999999999" customHeight="1" x14ac:dyDescent="0.45">
      <c r="A178" s="153">
        <v>167</v>
      </c>
      <c r="B178" s="113"/>
      <c r="C178" s="36"/>
      <c r="D178" s="37"/>
      <c r="E178" s="38"/>
      <c r="F178" s="39"/>
      <c r="G178" s="117"/>
      <c r="H178" s="183">
        <v>0</v>
      </c>
      <c r="I178" s="184">
        <v>0</v>
      </c>
      <c r="J178" s="181">
        <v>0</v>
      </c>
      <c r="K178" s="182">
        <f t="shared" si="12"/>
        <v>0</v>
      </c>
      <c r="L178" s="115">
        <f t="shared" si="13"/>
        <v>0</v>
      </c>
      <c r="M178" s="80"/>
      <c r="N178" s="41"/>
      <c r="O178" s="25">
        <f t="shared" si="10"/>
        <v>0</v>
      </c>
      <c r="P178" s="43"/>
      <c r="Q178" s="42"/>
      <c r="R178" s="46">
        <f t="shared" si="11"/>
        <v>0</v>
      </c>
      <c r="S178" s="68"/>
      <c r="T178" s="69"/>
      <c r="U178" s="120" t="str">
        <f t="shared" si="14"/>
        <v/>
      </c>
      <c r="V178" s="70"/>
      <c r="AE178" s="28"/>
    </row>
    <row r="179" spans="1:31" s="32" customFormat="1" ht="20.149999999999999" customHeight="1" x14ac:dyDescent="0.45">
      <c r="A179" s="153">
        <v>168</v>
      </c>
      <c r="B179" s="113"/>
      <c r="C179" s="36"/>
      <c r="D179" s="37"/>
      <c r="E179" s="38"/>
      <c r="F179" s="39"/>
      <c r="G179" s="117"/>
      <c r="H179" s="183">
        <v>0</v>
      </c>
      <c r="I179" s="184">
        <v>0</v>
      </c>
      <c r="J179" s="181">
        <v>0</v>
      </c>
      <c r="K179" s="182">
        <f t="shared" si="12"/>
        <v>0</v>
      </c>
      <c r="L179" s="115">
        <f t="shared" si="13"/>
        <v>0</v>
      </c>
      <c r="M179" s="80"/>
      <c r="N179" s="41"/>
      <c r="O179" s="25">
        <f t="shared" si="10"/>
        <v>0</v>
      </c>
      <c r="P179" s="43"/>
      <c r="Q179" s="42"/>
      <c r="R179" s="46">
        <f t="shared" si="11"/>
        <v>0</v>
      </c>
      <c r="S179" s="68"/>
      <c r="T179" s="69"/>
      <c r="U179" s="120" t="str">
        <f t="shared" si="14"/>
        <v/>
      </c>
      <c r="V179" s="70"/>
      <c r="AE179" s="28"/>
    </row>
    <row r="180" spans="1:31" s="32" customFormat="1" ht="20.149999999999999" customHeight="1" x14ac:dyDescent="0.45">
      <c r="A180" s="153">
        <v>169</v>
      </c>
      <c r="B180" s="113"/>
      <c r="C180" s="36"/>
      <c r="D180" s="37"/>
      <c r="E180" s="38"/>
      <c r="F180" s="39"/>
      <c r="G180" s="117"/>
      <c r="H180" s="183">
        <v>0</v>
      </c>
      <c r="I180" s="184">
        <v>0</v>
      </c>
      <c r="J180" s="181">
        <v>0</v>
      </c>
      <c r="K180" s="182">
        <f t="shared" si="12"/>
        <v>0</v>
      </c>
      <c r="L180" s="115">
        <f t="shared" si="13"/>
        <v>0</v>
      </c>
      <c r="M180" s="80"/>
      <c r="N180" s="41"/>
      <c r="O180" s="25">
        <f t="shared" si="10"/>
        <v>0</v>
      </c>
      <c r="P180" s="43"/>
      <c r="Q180" s="42"/>
      <c r="R180" s="46">
        <f t="shared" si="11"/>
        <v>0</v>
      </c>
      <c r="S180" s="68"/>
      <c r="T180" s="69"/>
      <c r="U180" s="120" t="str">
        <f t="shared" si="14"/>
        <v/>
      </c>
      <c r="V180" s="70"/>
      <c r="AE180" s="28"/>
    </row>
    <row r="181" spans="1:31" s="32" customFormat="1" ht="20.149999999999999" customHeight="1" x14ac:dyDescent="0.45">
      <c r="A181" s="153">
        <v>170</v>
      </c>
      <c r="B181" s="113"/>
      <c r="C181" s="36"/>
      <c r="D181" s="37"/>
      <c r="E181" s="38"/>
      <c r="F181" s="39"/>
      <c r="G181" s="117"/>
      <c r="H181" s="183">
        <v>0</v>
      </c>
      <c r="I181" s="184">
        <v>0</v>
      </c>
      <c r="J181" s="181">
        <v>0</v>
      </c>
      <c r="K181" s="182">
        <f t="shared" si="12"/>
        <v>0</v>
      </c>
      <c r="L181" s="115">
        <f t="shared" si="13"/>
        <v>0</v>
      </c>
      <c r="M181" s="80"/>
      <c r="N181" s="41"/>
      <c r="O181" s="25">
        <f t="shared" si="10"/>
        <v>0</v>
      </c>
      <c r="P181" s="43"/>
      <c r="Q181" s="42"/>
      <c r="R181" s="46">
        <f t="shared" si="11"/>
        <v>0</v>
      </c>
      <c r="S181" s="68"/>
      <c r="T181" s="69"/>
      <c r="U181" s="120" t="str">
        <f t="shared" si="14"/>
        <v/>
      </c>
      <c r="V181" s="70"/>
      <c r="AE181" s="28"/>
    </row>
    <row r="182" spans="1:31" s="32" customFormat="1" ht="20.149999999999999" customHeight="1" x14ac:dyDescent="0.45">
      <c r="A182" s="153">
        <v>171</v>
      </c>
      <c r="B182" s="113"/>
      <c r="C182" s="36"/>
      <c r="D182" s="37"/>
      <c r="E182" s="38"/>
      <c r="F182" s="39"/>
      <c r="G182" s="117"/>
      <c r="H182" s="183">
        <v>0</v>
      </c>
      <c r="I182" s="184">
        <v>0</v>
      </c>
      <c r="J182" s="181">
        <v>0</v>
      </c>
      <c r="K182" s="182">
        <f t="shared" si="12"/>
        <v>0</v>
      </c>
      <c r="L182" s="115">
        <f t="shared" si="13"/>
        <v>0</v>
      </c>
      <c r="M182" s="80"/>
      <c r="N182" s="41"/>
      <c r="O182" s="25">
        <f t="shared" si="10"/>
        <v>0</v>
      </c>
      <c r="P182" s="43"/>
      <c r="Q182" s="42"/>
      <c r="R182" s="46">
        <f t="shared" si="11"/>
        <v>0</v>
      </c>
      <c r="S182" s="68"/>
      <c r="T182" s="69"/>
      <c r="U182" s="120" t="str">
        <f t="shared" si="14"/>
        <v/>
      </c>
      <c r="V182" s="70"/>
      <c r="AE182" s="28"/>
    </row>
    <row r="183" spans="1:31" s="32" customFormat="1" ht="20.149999999999999" customHeight="1" x14ac:dyDescent="0.45">
      <c r="A183" s="153">
        <v>172</v>
      </c>
      <c r="B183" s="113"/>
      <c r="C183" s="36"/>
      <c r="D183" s="37"/>
      <c r="E183" s="38"/>
      <c r="F183" s="39"/>
      <c r="G183" s="117"/>
      <c r="H183" s="183">
        <v>0</v>
      </c>
      <c r="I183" s="184">
        <v>0</v>
      </c>
      <c r="J183" s="181">
        <v>0</v>
      </c>
      <c r="K183" s="182">
        <f t="shared" si="12"/>
        <v>0</v>
      </c>
      <c r="L183" s="115">
        <f t="shared" si="13"/>
        <v>0</v>
      </c>
      <c r="M183" s="80"/>
      <c r="N183" s="41"/>
      <c r="O183" s="25">
        <f t="shared" si="10"/>
        <v>0</v>
      </c>
      <c r="P183" s="43"/>
      <c r="Q183" s="42"/>
      <c r="R183" s="46">
        <f t="shared" si="11"/>
        <v>0</v>
      </c>
      <c r="S183" s="68"/>
      <c r="T183" s="69"/>
      <c r="U183" s="120" t="str">
        <f t="shared" si="14"/>
        <v/>
      </c>
      <c r="V183" s="70"/>
      <c r="AE183" s="28"/>
    </row>
    <row r="184" spans="1:31" s="32" customFormat="1" ht="20.149999999999999" customHeight="1" x14ac:dyDescent="0.45">
      <c r="A184" s="153">
        <v>173</v>
      </c>
      <c r="B184" s="113"/>
      <c r="C184" s="36"/>
      <c r="D184" s="37"/>
      <c r="E184" s="38"/>
      <c r="F184" s="39"/>
      <c r="G184" s="117"/>
      <c r="H184" s="183">
        <v>0</v>
      </c>
      <c r="I184" s="184">
        <v>0</v>
      </c>
      <c r="J184" s="181">
        <v>0</v>
      </c>
      <c r="K184" s="182">
        <f t="shared" si="12"/>
        <v>0</v>
      </c>
      <c r="L184" s="115">
        <f t="shared" si="13"/>
        <v>0</v>
      </c>
      <c r="M184" s="80"/>
      <c r="N184" s="41"/>
      <c r="O184" s="25">
        <f t="shared" si="10"/>
        <v>0</v>
      </c>
      <c r="P184" s="43"/>
      <c r="Q184" s="42"/>
      <c r="R184" s="46">
        <f t="shared" si="11"/>
        <v>0</v>
      </c>
      <c r="S184" s="68"/>
      <c r="T184" s="69"/>
      <c r="U184" s="120" t="str">
        <f t="shared" si="14"/>
        <v/>
      </c>
      <c r="V184" s="70"/>
      <c r="AE184" s="28"/>
    </row>
    <row r="185" spans="1:31" s="32" customFormat="1" ht="20.149999999999999" customHeight="1" x14ac:dyDescent="0.45">
      <c r="A185" s="153">
        <v>174</v>
      </c>
      <c r="B185" s="113"/>
      <c r="C185" s="36"/>
      <c r="D185" s="37"/>
      <c r="E185" s="38"/>
      <c r="F185" s="39"/>
      <c r="G185" s="117"/>
      <c r="H185" s="183">
        <v>0</v>
      </c>
      <c r="I185" s="184">
        <v>0</v>
      </c>
      <c r="J185" s="181">
        <v>0</v>
      </c>
      <c r="K185" s="182">
        <f t="shared" si="12"/>
        <v>0</v>
      </c>
      <c r="L185" s="115">
        <f t="shared" si="13"/>
        <v>0</v>
      </c>
      <c r="M185" s="80"/>
      <c r="N185" s="41"/>
      <c r="O185" s="25">
        <f t="shared" si="10"/>
        <v>0</v>
      </c>
      <c r="P185" s="43"/>
      <c r="Q185" s="42"/>
      <c r="R185" s="46">
        <f t="shared" si="11"/>
        <v>0</v>
      </c>
      <c r="S185" s="68"/>
      <c r="T185" s="69"/>
      <c r="U185" s="120" t="str">
        <f t="shared" si="14"/>
        <v/>
      </c>
      <c r="V185" s="70"/>
      <c r="AE185" s="28"/>
    </row>
    <row r="186" spans="1:31" s="32" customFormat="1" ht="20.149999999999999" customHeight="1" x14ac:dyDescent="0.45">
      <c r="A186" s="153">
        <v>175</v>
      </c>
      <c r="B186" s="113"/>
      <c r="C186" s="36"/>
      <c r="D186" s="37"/>
      <c r="E186" s="38"/>
      <c r="F186" s="39"/>
      <c r="G186" s="117"/>
      <c r="H186" s="183">
        <v>0</v>
      </c>
      <c r="I186" s="184">
        <v>0</v>
      </c>
      <c r="J186" s="181">
        <v>0</v>
      </c>
      <c r="K186" s="182">
        <f t="shared" si="12"/>
        <v>0</v>
      </c>
      <c r="L186" s="115">
        <f t="shared" si="13"/>
        <v>0</v>
      </c>
      <c r="M186" s="80"/>
      <c r="N186" s="41"/>
      <c r="O186" s="25">
        <f t="shared" si="10"/>
        <v>0</v>
      </c>
      <c r="P186" s="43"/>
      <c r="Q186" s="42"/>
      <c r="R186" s="46">
        <f t="shared" si="11"/>
        <v>0</v>
      </c>
      <c r="S186" s="68"/>
      <c r="T186" s="69"/>
      <c r="U186" s="120" t="str">
        <f t="shared" si="14"/>
        <v/>
      </c>
      <c r="V186" s="70"/>
      <c r="AE186" s="28"/>
    </row>
    <row r="187" spans="1:31" s="32" customFormat="1" ht="20.149999999999999" customHeight="1" x14ac:dyDescent="0.45">
      <c r="A187" s="153">
        <v>176</v>
      </c>
      <c r="B187" s="113"/>
      <c r="C187" s="36"/>
      <c r="D187" s="37"/>
      <c r="E187" s="38"/>
      <c r="F187" s="39"/>
      <c r="G187" s="117"/>
      <c r="H187" s="183">
        <v>0</v>
      </c>
      <c r="I187" s="184">
        <v>0</v>
      </c>
      <c r="J187" s="181">
        <v>0</v>
      </c>
      <c r="K187" s="182">
        <f t="shared" si="12"/>
        <v>0</v>
      </c>
      <c r="L187" s="115">
        <f t="shared" si="13"/>
        <v>0</v>
      </c>
      <c r="M187" s="80"/>
      <c r="N187" s="41"/>
      <c r="O187" s="25">
        <f t="shared" si="10"/>
        <v>0</v>
      </c>
      <c r="P187" s="43"/>
      <c r="Q187" s="42"/>
      <c r="R187" s="46">
        <f t="shared" si="11"/>
        <v>0</v>
      </c>
      <c r="S187" s="68"/>
      <c r="T187" s="69"/>
      <c r="U187" s="120" t="str">
        <f t="shared" si="14"/>
        <v/>
      </c>
      <c r="V187" s="70"/>
      <c r="AE187" s="28"/>
    </row>
    <row r="188" spans="1:31" s="32" customFormat="1" ht="20.149999999999999" customHeight="1" x14ac:dyDescent="0.45">
      <c r="A188" s="153">
        <v>177</v>
      </c>
      <c r="B188" s="113"/>
      <c r="C188" s="36"/>
      <c r="D188" s="37"/>
      <c r="E188" s="38"/>
      <c r="F188" s="39"/>
      <c r="G188" s="117"/>
      <c r="H188" s="183">
        <v>0</v>
      </c>
      <c r="I188" s="184">
        <v>0</v>
      </c>
      <c r="J188" s="181">
        <v>0</v>
      </c>
      <c r="K188" s="182">
        <f t="shared" si="12"/>
        <v>0</v>
      </c>
      <c r="L188" s="115">
        <f t="shared" si="13"/>
        <v>0</v>
      </c>
      <c r="M188" s="80"/>
      <c r="N188" s="41"/>
      <c r="O188" s="25">
        <f t="shared" si="10"/>
        <v>0</v>
      </c>
      <c r="P188" s="43"/>
      <c r="Q188" s="42"/>
      <c r="R188" s="46">
        <f t="shared" si="11"/>
        <v>0</v>
      </c>
      <c r="S188" s="68"/>
      <c r="T188" s="69"/>
      <c r="U188" s="120" t="str">
        <f t="shared" si="14"/>
        <v/>
      </c>
      <c r="V188" s="70"/>
      <c r="AE188" s="28"/>
    </row>
    <row r="189" spans="1:31" s="32" customFormat="1" ht="20.149999999999999" customHeight="1" x14ac:dyDescent="0.45">
      <c r="A189" s="153">
        <v>178</v>
      </c>
      <c r="B189" s="113"/>
      <c r="C189" s="36"/>
      <c r="D189" s="37"/>
      <c r="E189" s="38"/>
      <c r="F189" s="39"/>
      <c r="G189" s="117"/>
      <c r="H189" s="183">
        <v>0</v>
      </c>
      <c r="I189" s="184">
        <v>0</v>
      </c>
      <c r="J189" s="181">
        <v>0</v>
      </c>
      <c r="K189" s="182">
        <f t="shared" si="12"/>
        <v>0</v>
      </c>
      <c r="L189" s="115">
        <f t="shared" si="13"/>
        <v>0</v>
      </c>
      <c r="M189" s="80"/>
      <c r="N189" s="41"/>
      <c r="O189" s="25">
        <f t="shared" si="10"/>
        <v>0</v>
      </c>
      <c r="P189" s="43"/>
      <c r="Q189" s="42"/>
      <c r="R189" s="46">
        <f t="shared" si="11"/>
        <v>0</v>
      </c>
      <c r="S189" s="68"/>
      <c r="T189" s="69"/>
      <c r="U189" s="120" t="str">
        <f t="shared" si="14"/>
        <v/>
      </c>
      <c r="V189" s="70"/>
      <c r="AE189" s="28"/>
    </row>
    <row r="190" spans="1:31" s="32" customFormat="1" ht="20.149999999999999" customHeight="1" x14ac:dyDescent="0.45">
      <c r="A190" s="153">
        <v>179</v>
      </c>
      <c r="B190" s="113"/>
      <c r="C190" s="36"/>
      <c r="D190" s="37"/>
      <c r="E190" s="38"/>
      <c r="F190" s="39"/>
      <c r="G190" s="117"/>
      <c r="H190" s="183">
        <v>0</v>
      </c>
      <c r="I190" s="184">
        <v>0</v>
      </c>
      <c r="J190" s="181">
        <v>0</v>
      </c>
      <c r="K190" s="182">
        <f t="shared" si="12"/>
        <v>0</v>
      </c>
      <c r="L190" s="115">
        <f t="shared" si="13"/>
        <v>0</v>
      </c>
      <c r="M190" s="80"/>
      <c r="N190" s="41"/>
      <c r="O190" s="25">
        <f t="shared" si="10"/>
        <v>0</v>
      </c>
      <c r="P190" s="43"/>
      <c r="Q190" s="42"/>
      <c r="R190" s="46">
        <f t="shared" si="11"/>
        <v>0</v>
      </c>
      <c r="S190" s="68"/>
      <c r="T190" s="69"/>
      <c r="U190" s="120" t="str">
        <f t="shared" si="14"/>
        <v/>
      </c>
      <c r="V190" s="70"/>
      <c r="AE190" s="28"/>
    </row>
    <row r="191" spans="1:31" s="32" customFormat="1" ht="20.149999999999999" customHeight="1" x14ac:dyDescent="0.45">
      <c r="A191" s="153">
        <v>180</v>
      </c>
      <c r="B191" s="113"/>
      <c r="C191" s="36"/>
      <c r="D191" s="37"/>
      <c r="E191" s="38"/>
      <c r="F191" s="39"/>
      <c r="G191" s="117"/>
      <c r="H191" s="183">
        <v>0</v>
      </c>
      <c r="I191" s="184">
        <v>0</v>
      </c>
      <c r="J191" s="181">
        <v>0</v>
      </c>
      <c r="K191" s="182">
        <f t="shared" si="12"/>
        <v>0</v>
      </c>
      <c r="L191" s="115">
        <f t="shared" si="13"/>
        <v>0</v>
      </c>
      <c r="M191" s="80"/>
      <c r="N191" s="41"/>
      <c r="O191" s="25">
        <f t="shared" si="10"/>
        <v>0</v>
      </c>
      <c r="P191" s="43"/>
      <c r="Q191" s="42"/>
      <c r="R191" s="46">
        <f t="shared" si="11"/>
        <v>0</v>
      </c>
      <c r="S191" s="68"/>
      <c r="T191" s="69"/>
      <c r="U191" s="120" t="str">
        <f t="shared" si="14"/>
        <v/>
      </c>
      <c r="V191" s="70"/>
      <c r="AE191" s="28"/>
    </row>
    <row r="192" spans="1:31" s="32" customFormat="1" ht="20.149999999999999" customHeight="1" x14ac:dyDescent="0.45">
      <c r="A192" s="153">
        <v>181</v>
      </c>
      <c r="B192" s="113"/>
      <c r="C192" s="36"/>
      <c r="D192" s="37"/>
      <c r="E192" s="38"/>
      <c r="F192" s="39"/>
      <c r="G192" s="117"/>
      <c r="H192" s="183">
        <v>0</v>
      </c>
      <c r="I192" s="184">
        <v>0</v>
      </c>
      <c r="J192" s="181">
        <v>0</v>
      </c>
      <c r="K192" s="182">
        <f t="shared" si="12"/>
        <v>0</v>
      </c>
      <c r="L192" s="115">
        <f t="shared" si="13"/>
        <v>0</v>
      </c>
      <c r="M192" s="80"/>
      <c r="N192" s="41"/>
      <c r="O192" s="25">
        <f t="shared" si="10"/>
        <v>0</v>
      </c>
      <c r="P192" s="43"/>
      <c r="Q192" s="42"/>
      <c r="R192" s="46">
        <f t="shared" si="11"/>
        <v>0</v>
      </c>
      <c r="S192" s="68"/>
      <c r="T192" s="69"/>
      <c r="U192" s="120" t="str">
        <f t="shared" si="14"/>
        <v/>
      </c>
      <c r="V192" s="70"/>
      <c r="AE192" s="28"/>
    </row>
    <row r="193" spans="1:31" s="32" customFormat="1" ht="20.149999999999999" customHeight="1" x14ac:dyDescent="0.45">
      <c r="A193" s="153">
        <v>182</v>
      </c>
      <c r="B193" s="113"/>
      <c r="C193" s="36"/>
      <c r="D193" s="37"/>
      <c r="E193" s="38"/>
      <c r="F193" s="39"/>
      <c r="G193" s="117"/>
      <c r="H193" s="183">
        <v>0</v>
      </c>
      <c r="I193" s="184">
        <v>0</v>
      </c>
      <c r="J193" s="181">
        <v>0</v>
      </c>
      <c r="K193" s="182">
        <f t="shared" si="12"/>
        <v>0</v>
      </c>
      <c r="L193" s="115">
        <f t="shared" si="13"/>
        <v>0</v>
      </c>
      <c r="M193" s="80"/>
      <c r="N193" s="41"/>
      <c r="O193" s="25">
        <f t="shared" si="10"/>
        <v>0</v>
      </c>
      <c r="P193" s="43"/>
      <c r="Q193" s="42"/>
      <c r="R193" s="46">
        <f t="shared" si="11"/>
        <v>0</v>
      </c>
      <c r="S193" s="68"/>
      <c r="T193" s="69"/>
      <c r="U193" s="120" t="str">
        <f t="shared" si="14"/>
        <v/>
      </c>
      <c r="V193" s="70"/>
      <c r="AE193" s="28"/>
    </row>
    <row r="194" spans="1:31" s="32" customFormat="1" ht="20.149999999999999" customHeight="1" x14ac:dyDescent="0.45">
      <c r="A194" s="153">
        <v>183</v>
      </c>
      <c r="B194" s="113"/>
      <c r="C194" s="36"/>
      <c r="D194" s="37"/>
      <c r="E194" s="38"/>
      <c r="F194" s="39"/>
      <c r="G194" s="117"/>
      <c r="H194" s="183">
        <v>0</v>
      </c>
      <c r="I194" s="184">
        <v>0</v>
      </c>
      <c r="J194" s="181">
        <v>0</v>
      </c>
      <c r="K194" s="182">
        <f t="shared" si="12"/>
        <v>0</v>
      </c>
      <c r="L194" s="115">
        <f t="shared" si="13"/>
        <v>0</v>
      </c>
      <c r="M194" s="80"/>
      <c r="N194" s="41"/>
      <c r="O194" s="25">
        <f t="shared" si="10"/>
        <v>0</v>
      </c>
      <c r="P194" s="43"/>
      <c r="Q194" s="42"/>
      <c r="R194" s="46">
        <f t="shared" si="11"/>
        <v>0</v>
      </c>
      <c r="S194" s="68"/>
      <c r="T194" s="69"/>
      <c r="U194" s="120" t="str">
        <f t="shared" si="14"/>
        <v/>
      </c>
      <c r="V194" s="70"/>
      <c r="AE194" s="28"/>
    </row>
    <row r="195" spans="1:31" s="32" customFormat="1" ht="20.149999999999999" customHeight="1" x14ac:dyDescent="0.45">
      <c r="A195" s="153">
        <v>184</v>
      </c>
      <c r="B195" s="113"/>
      <c r="C195" s="36"/>
      <c r="D195" s="37"/>
      <c r="E195" s="38"/>
      <c r="F195" s="39"/>
      <c r="G195" s="117"/>
      <c r="H195" s="183">
        <v>0</v>
      </c>
      <c r="I195" s="184">
        <v>0</v>
      </c>
      <c r="J195" s="181">
        <v>0</v>
      </c>
      <c r="K195" s="182">
        <f t="shared" si="12"/>
        <v>0</v>
      </c>
      <c r="L195" s="115">
        <f t="shared" si="13"/>
        <v>0</v>
      </c>
      <c r="M195" s="80"/>
      <c r="N195" s="41"/>
      <c r="O195" s="25">
        <f t="shared" si="10"/>
        <v>0</v>
      </c>
      <c r="P195" s="43"/>
      <c r="Q195" s="42"/>
      <c r="R195" s="46">
        <f t="shared" si="11"/>
        <v>0</v>
      </c>
      <c r="S195" s="68"/>
      <c r="T195" s="69"/>
      <c r="U195" s="120" t="str">
        <f t="shared" si="14"/>
        <v/>
      </c>
      <c r="V195" s="70"/>
      <c r="AE195" s="28"/>
    </row>
    <row r="196" spans="1:31" s="32" customFormat="1" ht="20.149999999999999" customHeight="1" x14ac:dyDescent="0.45">
      <c r="A196" s="153">
        <v>185</v>
      </c>
      <c r="B196" s="113"/>
      <c r="C196" s="36"/>
      <c r="D196" s="37"/>
      <c r="E196" s="38"/>
      <c r="F196" s="39"/>
      <c r="G196" s="117"/>
      <c r="H196" s="183">
        <v>0</v>
      </c>
      <c r="I196" s="184">
        <v>0</v>
      </c>
      <c r="J196" s="181">
        <v>0</v>
      </c>
      <c r="K196" s="182">
        <f t="shared" si="12"/>
        <v>0</v>
      </c>
      <c r="L196" s="115">
        <f t="shared" si="13"/>
        <v>0</v>
      </c>
      <c r="M196" s="80"/>
      <c r="N196" s="41"/>
      <c r="O196" s="25">
        <f t="shared" si="10"/>
        <v>0</v>
      </c>
      <c r="P196" s="43"/>
      <c r="Q196" s="42"/>
      <c r="R196" s="46">
        <f t="shared" si="11"/>
        <v>0</v>
      </c>
      <c r="S196" s="68"/>
      <c r="T196" s="69"/>
      <c r="U196" s="120" t="str">
        <f t="shared" si="14"/>
        <v/>
      </c>
      <c r="V196" s="70"/>
      <c r="AE196" s="28"/>
    </row>
    <row r="197" spans="1:31" s="32" customFormat="1" ht="20.149999999999999" customHeight="1" x14ac:dyDescent="0.45">
      <c r="A197" s="153">
        <v>186</v>
      </c>
      <c r="B197" s="113"/>
      <c r="C197" s="36"/>
      <c r="D197" s="37"/>
      <c r="E197" s="38"/>
      <c r="F197" s="39"/>
      <c r="G197" s="117"/>
      <c r="H197" s="183">
        <v>0</v>
      </c>
      <c r="I197" s="184">
        <v>0</v>
      </c>
      <c r="J197" s="181">
        <v>0</v>
      </c>
      <c r="K197" s="182">
        <f t="shared" si="12"/>
        <v>0</v>
      </c>
      <c r="L197" s="115">
        <f t="shared" si="13"/>
        <v>0</v>
      </c>
      <c r="M197" s="80"/>
      <c r="N197" s="41"/>
      <c r="O197" s="25">
        <f t="shared" si="10"/>
        <v>0</v>
      </c>
      <c r="P197" s="43"/>
      <c r="Q197" s="42"/>
      <c r="R197" s="46">
        <f t="shared" si="11"/>
        <v>0</v>
      </c>
      <c r="S197" s="68"/>
      <c r="T197" s="69"/>
      <c r="U197" s="120" t="str">
        <f t="shared" si="14"/>
        <v/>
      </c>
      <c r="V197" s="70"/>
      <c r="AE197" s="28"/>
    </row>
    <row r="198" spans="1:31" s="32" customFormat="1" ht="20.149999999999999" customHeight="1" x14ac:dyDescent="0.45">
      <c r="A198" s="153">
        <v>187</v>
      </c>
      <c r="B198" s="113"/>
      <c r="C198" s="36"/>
      <c r="D198" s="37"/>
      <c r="E198" s="38"/>
      <c r="F198" s="39"/>
      <c r="G198" s="117"/>
      <c r="H198" s="183">
        <v>0</v>
      </c>
      <c r="I198" s="184">
        <v>0</v>
      </c>
      <c r="J198" s="181">
        <v>0</v>
      </c>
      <c r="K198" s="182">
        <f t="shared" si="12"/>
        <v>0</v>
      </c>
      <c r="L198" s="115">
        <f t="shared" si="13"/>
        <v>0</v>
      </c>
      <c r="M198" s="80"/>
      <c r="N198" s="41"/>
      <c r="O198" s="25">
        <f t="shared" si="10"/>
        <v>0</v>
      </c>
      <c r="P198" s="43"/>
      <c r="Q198" s="42"/>
      <c r="R198" s="46">
        <f t="shared" si="11"/>
        <v>0</v>
      </c>
      <c r="S198" s="68"/>
      <c r="T198" s="69"/>
      <c r="U198" s="120" t="str">
        <f t="shared" si="14"/>
        <v/>
      </c>
      <c r="V198" s="70"/>
      <c r="AE198" s="28"/>
    </row>
    <row r="199" spans="1:31" s="32" customFormat="1" ht="20.149999999999999" customHeight="1" x14ac:dyDescent="0.45">
      <c r="A199" s="153">
        <v>188</v>
      </c>
      <c r="B199" s="113"/>
      <c r="C199" s="36"/>
      <c r="D199" s="37"/>
      <c r="E199" s="38"/>
      <c r="F199" s="39"/>
      <c r="G199" s="117"/>
      <c r="H199" s="183">
        <v>0</v>
      </c>
      <c r="I199" s="184">
        <v>0</v>
      </c>
      <c r="J199" s="181">
        <v>0</v>
      </c>
      <c r="K199" s="182">
        <f t="shared" si="12"/>
        <v>0</v>
      </c>
      <c r="L199" s="115">
        <f t="shared" si="13"/>
        <v>0</v>
      </c>
      <c r="M199" s="80"/>
      <c r="N199" s="41"/>
      <c r="O199" s="25">
        <f t="shared" si="10"/>
        <v>0</v>
      </c>
      <c r="P199" s="43"/>
      <c r="Q199" s="42"/>
      <c r="R199" s="46">
        <f t="shared" si="11"/>
        <v>0</v>
      </c>
      <c r="S199" s="68"/>
      <c r="T199" s="69"/>
      <c r="U199" s="120" t="str">
        <f t="shared" si="14"/>
        <v/>
      </c>
      <c r="V199" s="70"/>
      <c r="AE199" s="28"/>
    </row>
    <row r="200" spans="1:31" s="32" customFormat="1" ht="20.149999999999999" customHeight="1" x14ac:dyDescent="0.45">
      <c r="A200" s="153">
        <v>189</v>
      </c>
      <c r="B200" s="113"/>
      <c r="C200" s="36"/>
      <c r="D200" s="37"/>
      <c r="E200" s="38"/>
      <c r="F200" s="39"/>
      <c r="G200" s="117"/>
      <c r="H200" s="183">
        <v>0</v>
      </c>
      <c r="I200" s="184">
        <v>0</v>
      </c>
      <c r="J200" s="181">
        <v>0</v>
      </c>
      <c r="K200" s="182">
        <f t="shared" si="12"/>
        <v>0</v>
      </c>
      <c r="L200" s="115">
        <f t="shared" si="13"/>
        <v>0</v>
      </c>
      <c r="M200" s="80"/>
      <c r="N200" s="41"/>
      <c r="O200" s="25">
        <f t="shared" si="10"/>
        <v>0</v>
      </c>
      <c r="P200" s="43"/>
      <c r="Q200" s="42"/>
      <c r="R200" s="46">
        <f t="shared" si="11"/>
        <v>0</v>
      </c>
      <c r="S200" s="68"/>
      <c r="T200" s="69"/>
      <c r="U200" s="120" t="str">
        <f t="shared" si="14"/>
        <v/>
      </c>
      <c r="V200" s="70"/>
      <c r="AE200" s="28"/>
    </row>
    <row r="201" spans="1:31" s="32" customFormat="1" ht="20.149999999999999" customHeight="1" x14ac:dyDescent="0.45">
      <c r="A201" s="153">
        <v>190</v>
      </c>
      <c r="B201" s="113"/>
      <c r="C201" s="36"/>
      <c r="D201" s="37"/>
      <c r="E201" s="38"/>
      <c r="F201" s="39"/>
      <c r="G201" s="117"/>
      <c r="H201" s="183">
        <v>0</v>
      </c>
      <c r="I201" s="184">
        <v>0</v>
      </c>
      <c r="J201" s="181">
        <v>0</v>
      </c>
      <c r="K201" s="182">
        <f t="shared" si="12"/>
        <v>0</v>
      </c>
      <c r="L201" s="115">
        <f t="shared" si="13"/>
        <v>0</v>
      </c>
      <c r="M201" s="80"/>
      <c r="N201" s="41"/>
      <c r="O201" s="25">
        <f t="shared" si="10"/>
        <v>0</v>
      </c>
      <c r="P201" s="43"/>
      <c r="Q201" s="42"/>
      <c r="R201" s="46">
        <f t="shared" si="11"/>
        <v>0</v>
      </c>
      <c r="S201" s="68"/>
      <c r="T201" s="69"/>
      <c r="U201" s="120" t="str">
        <f t="shared" si="14"/>
        <v/>
      </c>
      <c r="V201" s="70"/>
      <c r="AE201" s="28"/>
    </row>
    <row r="202" spans="1:31" s="32" customFormat="1" ht="20.149999999999999" customHeight="1" x14ac:dyDescent="0.45">
      <c r="A202" s="153">
        <v>191</v>
      </c>
      <c r="B202" s="113"/>
      <c r="C202" s="36"/>
      <c r="D202" s="37"/>
      <c r="E202" s="38"/>
      <c r="F202" s="39"/>
      <c r="G202" s="117"/>
      <c r="H202" s="183">
        <v>0</v>
      </c>
      <c r="I202" s="184">
        <v>0</v>
      </c>
      <c r="J202" s="181">
        <v>0</v>
      </c>
      <c r="K202" s="182">
        <f t="shared" si="12"/>
        <v>0</v>
      </c>
      <c r="L202" s="115">
        <f t="shared" si="13"/>
        <v>0</v>
      </c>
      <c r="M202" s="80"/>
      <c r="N202" s="41"/>
      <c r="O202" s="25">
        <f t="shared" si="10"/>
        <v>0</v>
      </c>
      <c r="P202" s="43"/>
      <c r="Q202" s="42"/>
      <c r="R202" s="46">
        <f t="shared" si="11"/>
        <v>0</v>
      </c>
      <c r="S202" s="68"/>
      <c r="T202" s="69"/>
      <c r="U202" s="120" t="str">
        <f t="shared" si="14"/>
        <v/>
      </c>
      <c r="V202" s="70"/>
      <c r="AE202" s="28"/>
    </row>
    <row r="203" spans="1:31" s="32" customFormat="1" ht="20.149999999999999" customHeight="1" x14ac:dyDescent="0.45">
      <c r="A203" s="153">
        <v>192</v>
      </c>
      <c r="B203" s="113"/>
      <c r="C203" s="36"/>
      <c r="D203" s="37"/>
      <c r="E203" s="38"/>
      <c r="F203" s="39"/>
      <c r="G203" s="117"/>
      <c r="H203" s="183">
        <v>0</v>
      </c>
      <c r="I203" s="184">
        <v>0</v>
      </c>
      <c r="J203" s="181">
        <v>0</v>
      </c>
      <c r="K203" s="182">
        <f t="shared" si="12"/>
        <v>0</v>
      </c>
      <c r="L203" s="115">
        <f t="shared" si="13"/>
        <v>0</v>
      </c>
      <c r="M203" s="80"/>
      <c r="N203" s="41"/>
      <c r="O203" s="25">
        <f t="shared" si="10"/>
        <v>0</v>
      </c>
      <c r="P203" s="43"/>
      <c r="Q203" s="42"/>
      <c r="R203" s="46">
        <f t="shared" si="11"/>
        <v>0</v>
      </c>
      <c r="S203" s="68"/>
      <c r="T203" s="69"/>
      <c r="U203" s="120" t="str">
        <f t="shared" si="14"/>
        <v/>
      </c>
      <c r="V203" s="70"/>
      <c r="AE203" s="28"/>
    </row>
    <row r="204" spans="1:31" s="32" customFormat="1" ht="20.149999999999999" customHeight="1" x14ac:dyDescent="0.45">
      <c r="A204" s="153">
        <v>193</v>
      </c>
      <c r="B204" s="113"/>
      <c r="C204" s="36"/>
      <c r="D204" s="37"/>
      <c r="E204" s="38"/>
      <c r="F204" s="39"/>
      <c r="G204" s="117"/>
      <c r="H204" s="183">
        <v>0</v>
      </c>
      <c r="I204" s="184">
        <v>0</v>
      </c>
      <c r="J204" s="181">
        <v>0</v>
      </c>
      <c r="K204" s="182">
        <f t="shared" si="12"/>
        <v>0</v>
      </c>
      <c r="L204" s="115">
        <f t="shared" si="13"/>
        <v>0</v>
      </c>
      <c r="M204" s="80"/>
      <c r="N204" s="41"/>
      <c r="O204" s="25">
        <f t="shared" ref="O204:O267" si="15">SUM(M204*$M$8*70%)</f>
        <v>0</v>
      </c>
      <c r="P204" s="43"/>
      <c r="Q204" s="42"/>
      <c r="R204" s="46">
        <f t="shared" ref="R204:R267" si="16">SUM(P204*Q204*$P$8*70%)</f>
        <v>0</v>
      </c>
      <c r="S204" s="68"/>
      <c r="T204" s="69"/>
      <c r="U204" s="120" t="str">
        <f t="shared" si="14"/>
        <v/>
      </c>
      <c r="V204" s="70"/>
      <c r="AE204" s="28"/>
    </row>
    <row r="205" spans="1:31" s="32" customFormat="1" ht="20.149999999999999" customHeight="1" x14ac:dyDescent="0.45">
      <c r="A205" s="153">
        <v>194</v>
      </c>
      <c r="B205" s="113"/>
      <c r="C205" s="36"/>
      <c r="D205" s="37"/>
      <c r="E205" s="38"/>
      <c r="F205" s="39"/>
      <c r="G205" s="117"/>
      <c r="H205" s="183">
        <v>0</v>
      </c>
      <c r="I205" s="184">
        <v>0</v>
      </c>
      <c r="J205" s="181">
        <v>0</v>
      </c>
      <c r="K205" s="182">
        <f t="shared" ref="K205:K268" si="17">SUM(H205:J205)</f>
        <v>0</v>
      </c>
      <c r="L205" s="115">
        <f t="shared" ref="L205:L268" si="18">M205+P205</f>
        <v>0</v>
      </c>
      <c r="M205" s="80"/>
      <c r="N205" s="41"/>
      <c r="O205" s="25">
        <f t="shared" si="15"/>
        <v>0</v>
      </c>
      <c r="P205" s="43"/>
      <c r="Q205" s="42"/>
      <c r="R205" s="46">
        <f t="shared" si="16"/>
        <v>0</v>
      </c>
      <c r="S205" s="68"/>
      <c r="T205" s="69"/>
      <c r="U205" s="120" t="str">
        <f t="shared" ref="U205:U268" si="19">IF(K205+L205=0,"",IF(K205+L205&lt;=10,"","Kļūda Nr.13 kolonnā"))</f>
        <v/>
      </c>
      <c r="V205" s="70"/>
      <c r="AE205" s="28"/>
    </row>
    <row r="206" spans="1:31" s="32" customFormat="1" ht="20.149999999999999" customHeight="1" x14ac:dyDescent="0.45">
      <c r="A206" s="153">
        <v>195</v>
      </c>
      <c r="B206" s="113"/>
      <c r="C206" s="36"/>
      <c r="D206" s="37"/>
      <c r="E206" s="38"/>
      <c r="F206" s="39"/>
      <c r="G206" s="117"/>
      <c r="H206" s="183">
        <v>0</v>
      </c>
      <c r="I206" s="184">
        <v>0</v>
      </c>
      <c r="J206" s="181">
        <v>0</v>
      </c>
      <c r="K206" s="182">
        <f t="shared" si="17"/>
        <v>0</v>
      </c>
      <c r="L206" s="115">
        <f t="shared" si="18"/>
        <v>0</v>
      </c>
      <c r="M206" s="80"/>
      <c r="N206" s="41"/>
      <c r="O206" s="25">
        <f t="shared" si="15"/>
        <v>0</v>
      </c>
      <c r="P206" s="43"/>
      <c r="Q206" s="42"/>
      <c r="R206" s="46">
        <f t="shared" si="16"/>
        <v>0</v>
      </c>
      <c r="S206" s="68"/>
      <c r="T206" s="69"/>
      <c r="U206" s="120" t="str">
        <f t="shared" si="19"/>
        <v/>
      </c>
      <c r="V206" s="70"/>
      <c r="AE206" s="28"/>
    </row>
    <row r="207" spans="1:31" s="32" customFormat="1" ht="20.149999999999999" customHeight="1" x14ac:dyDescent="0.45">
      <c r="A207" s="153">
        <v>196</v>
      </c>
      <c r="B207" s="113"/>
      <c r="C207" s="36"/>
      <c r="D207" s="37"/>
      <c r="E207" s="38"/>
      <c r="F207" s="39"/>
      <c r="G207" s="117"/>
      <c r="H207" s="183">
        <v>0</v>
      </c>
      <c r="I207" s="184">
        <v>0</v>
      </c>
      <c r="J207" s="181">
        <v>0</v>
      </c>
      <c r="K207" s="182">
        <f t="shared" si="17"/>
        <v>0</v>
      </c>
      <c r="L207" s="115">
        <f t="shared" si="18"/>
        <v>0</v>
      </c>
      <c r="M207" s="80"/>
      <c r="N207" s="41"/>
      <c r="O207" s="25">
        <f t="shared" si="15"/>
        <v>0</v>
      </c>
      <c r="P207" s="43"/>
      <c r="Q207" s="42"/>
      <c r="R207" s="46">
        <f t="shared" si="16"/>
        <v>0</v>
      </c>
      <c r="S207" s="68"/>
      <c r="T207" s="69"/>
      <c r="U207" s="120" t="str">
        <f t="shared" si="19"/>
        <v/>
      </c>
      <c r="V207" s="70"/>
      <c r="AE207" s="28"/>
    </row>
    <row r="208" spans="1:31" s="32" customFormat="1" ht="20.149999999999999" customHeight="1" x14ac:dyDescent="0.45">
      <c r="A208" s="153">
        <v>197</v>
      </c>
      <c r="B208" s="113"/>
      <c r="C208" s="36"/>
      <c r="D208" s="37"/>
      <c r="E208" s="38"/>
      <c r="F208" s="39"/>
      <c r="G208" s="117"/>
      <c r="H208" s="183">
        <v>0</v>
      </c>
      <c r="I208" s="184">
        <v>0</v>
      </c>
      <c r="J208" s="181">
        <v>0</v>
      </c>
      <c r="K208" s="182">
        <f t="shared" si="17"/>
        <v>0</v>
      </c>
      <c r="L208" s="115">
        <f t="shared" si="18"/>
        <v>0</v>
      </c>
      <c r="M208" s="80"/>
      <c r="N208" s="41"/>
      <c r="O208" s="25">
        <f t="shared" si="15"/>
        <v>0</v>
      </c>
      <c r="P208" s="43"/>
      <c r="Q208" s="42"/>
      <c r="R208" s="46">
        <f t="shared" si="16"/>
        <v>0</v>
      </c>
      <c r="S208" s="68"/>
      <c r="T208" s="69"/>
      <c r="U208" s="120" t="str">
        <f t="shared" si="19"/>
        <v/>
      </c>
      <c r="V208" s="70"/>
      <c r="AE208" s="28"/>
    </row>
    <row r="209" spans="1:31" s="32" customFormat="1" ht="20.149999999999999" customHeight="1" x14ac:dyDescent="0.45">
      <c r="A209" s="153">
        <v>198</v>
      </c>
      <c r="B209" s="113"/>
      <c r="C209" s="36"/>
      <c r="D209" s="37"/>
      <c r="E209" s="38"/>
      <c r="F209" s="39"/>
      <c r="G209" s="117"/>
      <c r="H209" s="183">
        <v>0</v>
      </c>
      <c r="I209" s="184">
        <v>0</v>
      </c>
      <c r="J209" s="181">
        <v>0</v>
      </c>
      <c r="K209" s="182">
        <f t="shared" si="17"/>
        <v>0</v>
      </c>
      <c r="L209" s="115">
        <f t="shared" si="18"/>
        <v>0</v>
      </c>
      <c r="M209" s="80"/>
      <c r="N209" s="41"/>
      <c r="O209" s="25">
        <f t="shared" si="15"/>
        <v>0</v>
      </c>
      <c r="P209" s="43"/>
      <c r="Q209" s="42"/>
      <c r="R209" s="46">
        <f t="shared" si="16"/>
        <v>0</v>
      </c>
      <c r="S209" s="68"/>
      <c r="T209" s="69"/>
      <c r="U209" s="120" t="str">
        <f t="shared" si="19"/>
        <v/>
      </c>
      <c r="V209" s="70"/>
      <c r="AE209" s="28"/>
    </row>
    <row r="210" spans="1:31" s="32" customFormat="1" ht="20.149999999999999" customHeight="1" x14ac:dyDescent="0.45">
      <c r="A210" s="153">
        <v>199</v>
      </c>
      <c r="B210" s="113"/>
      <c r="C210" s="36"/>
      <c r="D210" s="37"/>
      <c r="E210" s="38"/>
      <c r="F210" s="39"/>
      <c r="G210" s="117"/>
      <c r="H210" s="183">
        <v>0</v>
      </c>
      <c r="I210" s="184">
        <v>0</v>
      </c>
      <c r="J210" s="181">
        <v>0</v>
      </c>
      <c r="K210" s="182">
        <f t="shared" si="17"/>
        <v>0</v>
      </c>
      <c r="L210" s="115">
        <f t="shared" si="18"/>
        <v>0</v>
      </c>
      <c r="M210" s="80"/>
      <c r="N210" s="41"/>
      <c r="O210" s="25">
        <f t="shared" si="15"/>
        <v>0</v>
      </c>
      <c r="P210" s="43"/>
      <c r="Q210" s="42"/>
      <c r="R210" s="46">
        <f t="shared" si="16"/>
        <v>0</v>
      </c>
      <c r="S210" s="68"/>
      <c r="T210" s="69"/>
      <c r="U210" s="120" t="str">
        <f t="shared" si="19"/>
        <v/>
      </c>
      <c r="V210" s="70"/>
      <c r="AE210" s="28"/>
    </row>
    <row r="211" spans="1:31" s="32" customFormat="1" ht="20.149999999999999" customHeight="1" x14ac:dyDescent="0.45">
      <c r="A211" s="153">
        <v>200</v>
      </c>
      <c r="B211" s="113"/>
      <c r="C211" s="36"/>
      <c r="D211" s="37"/>
      <c r="E211" s="38"/>
      <c r="F211" s="39"/>
      <c r="G211" s="117"/>
      <c r="H211" s="183">
        <v>0</v>
      </c>
      <c r="I211" s="184">
        <v>0</v>
      </c>
      <c r="J211" s="181">
        <v>0</v>
      </c>
      <c r="K211" s="182">
        <f t="shared" si="17"/>
        <v>0</v>
      </c>
      <c r="L211" s="115">
        <f t="shared" si="18"/>
        <v>0</v>
      </c>
      <c r="M211" s="80"/>
      <c r="N211" s="41"/>
      <c r="O211" s="25">
        <f t="shared" si="15"/>
        <v>0</v>
      </c>
      <c r="P211" s="43"/>
      <c r="Q211" s="42"/>
      <c r="R211" s="46">
        <f t="shared" si="16"/>
        <v>0</v>
      </c>
      <c r="S211" s="68"/>
      <c r="T211" s="69"/>
      <c r="U211" s="120" t="str">
        <f t="shared" si="19"/>
        <v/>
      </c>
      <c r="V211" s="70"/>
      <c r="AE211" s="28"/>
    </row>
    <row r="212" spans="1:31" s="32" customFormat="1" ht="20.149999999999999" customHeight="1" x14ac:dyDescent="0.45">
      <c r="A212" s="153">
        <v>201</v>
      </c>
      <c r="B212" s="113"/>
      <c r="C212" s="36"/>
      <c r="D212" s="37"/>
      <c r="E212" s="38"/>
      <c r="F212" s="39"/>
      <c r="G212" s="117"/>
      <c r="H212" s="183">
        <v>0</v>
      </c>
      <c r="I212" s="184">
        <v>0</v>
      </c>
      <c r="J212" s="181">
        <v>0</v>
      </c>
      <c r="K212" s="182">
        <f t="shared" si="17"/>
        <v>0</v>
      </c>
      <c r="L212" s="115">
        <f t="shared" si="18"/>
        <v>0</v>
      </c>
      <c r="M212" s="80"/>
      <c r="N212" s="41"/>
      <c r="O212" s="25">
        <f t="shared" si="15"/>
        <v>0</v>
      </c>
      <c r="P212" s="43"/>
      <c r="Q212" s="42"/>
      <c r="R212" s="46">
        <f t="shared" si="16"/>
        <v>0</v>
      </c>
      <c r="S212" s="68"/>
      <c r="T212" s="69"/>
      <c r="U212" s="120" t="str">
        <f t="shared" si="19"/>
        <v/>
      </c>
      <c r="V212" s="70"/>
      <c r="AE212" s="28"/>
    </row>
    <row r="213" spans="1:31" s="32" customFormat="1" ht="20.149999999999999" customHeight="1" x14ac:dyDescent="0.45">
      <c r="A213" s="153">
        <v>202</v>
      </c>
      <c r="B213" s="113"/>
      <c r="C213" s="36"/>
      <c r="D213" s="37"/>
      <c r="E213" s="38"/>
      <c r="F213" s="39"/>
      <c r="G213" s="117"/>
      <c r="H213" s="183">
        <v>0</v>
      </c>
      <c r="I213" s="184">
        <v>0</v>
      </c>
      <c r="J213" s="181">
        <v>0</v>
      </c>
      <c r="K213" s="182">
        <f t="shared" si="17"/>
        <v>0</v>
      </c>
      <c r="L213" s="115">
        <f t="shared" si="18"/>
        <v>0</v>
      </c>
      <c r="M213" s="80"/>
      <c r="N213" s="41"/>
      <c r="O213" s="25">
        <f t="shared" si="15"/>
        <v>0</v>
      </c>
      <c r="P213" s="43"/>
      <c r="Q213" s="42"/>
      <c r="R213" s="46">
        <f t="shared" si="16"/>
        <v>0</v>
      </c>
      <c r="S213" s="68"/>
      <c r="T213" s="69"/>
      <c r="U213" s="120" t="str">
        <f t="shared" si="19"/>
        <v/>
      </c>
      <c r="V213" s="70"/>
      <c r="AE213" s="28"/>
    </row>
    <row r="214" spans="1:31" s="32" customFormat="1" ht="20.149999999999999" customHeight="1" x14ac:dyDescent="0.45">
      <c r="A214" s="153">
        <v>203</v>
      </c>
      <c r="B214" s="113"/>
      <c r="C214" s="36"/>
      <c r="D214" s="37"/>
      <c r="E214" s="38"/>
      <c r="F214" s="39"/>
      <c r="G214" s="117"/>
      <c r="H214" s="183">
        <v>0</v>
      </c>
      <c r="I214" s="184">
        <v>0</v>
      </c>
      <c r="J214" s="181">
        <v>0</v>
      </c>
      <c r="K214" s="182">
        <f t="shared" si="17"/>
        <v>0</v>
      </c>
      <c r="L214" s="115">
        <f t="shared" si="18"/>
        <v>0</v>
      </c>
      <c r="M214" s="80"/>
      <c r="N214" s="41"/>
      <c r="O214" s="25">
        <f t="shared" si="15"/>
        <v>0</v>
      </c>
      <c r="P214" s="43"/>
      <c r="Q214" s="42"/>
      <c r="R214" s="46">
        <f t="shared" si="16"/>
        <v>0</v>
      </c>
      <c r="S214" s="68"/>
      <c r="T214" s="69"/>
      <c r="U214" s="120" t="str">
        <f t="shared" si="19"/>
        <v/>
      </c>
      <c r="V214" s="70"/>
      <c r="AE214" s="28"/>
    </row>
    <row r="215" spans="1:31" s="32" customFormat="1" ht="20.149999999999999" customHeight="1" x14ac:dyDescent="0.45">
      <c r="A215" s="153">
        <v>204</v>
      </c>
      <c r="B215" s="113"/>
      <c r="C215" s="36"/>
      <c r="D215" s="37"/>
      <c r="E215" s="38"/>
      <c r="F215" s="39"/>
      <c r="G215" s="117"/>
      <c r="H215" s="183">
        <v>0</v>
      </c>
      <c r="I215" s="184">
        <v>0</v>
      </c>
      <c r="J215" s="181">
        <v>0</v>
      </c>
      <c r="K215" s="182">
        <f t="shared" si="17"/>
        <v>0</v>
      </c>
      <c r="L215" s="115">
        <f t="shared" si="18"/>
        <v>0</v>
      </c>
      <c r="M215" s="80"/>
      <c r="N215" s="41"/>
      <c r="O215" s="25">
        <f t="shared" si="15"/>
        <v>0</v>
      </c>
      <c r="P215" s="43"/>
      <c r="Q215" s="42"/>
      <c r="R215" s="46">
        <f t="shared" si="16"/>
        <v>0</v>
      </c>
      <c r="S215" s="68"/>
      <c r="T215" s="69"/>
      <c r="U215" s="120" t="str">
        <f t="shared" si="19"/>
        <v/>
      </c>
      <c r="V215" s="70"/>
      <c r="AE215" s="28"/>
    </row>
    <row r="216" spans="1:31" s="32" customFormat="1" ht="20.149999999999999" customHeight="1" x14ac:dyDescent="0.45">
      <c r="A216" s="153">
        <v>205</v>
      </c>
      <c r="B216" s="113"/>
      <c r="C216" s="36"/>
      <c r="D216" s="37"/>
      <c r="E216" s="38"/>
      <c r="F216" s="39"/>
      <c r="G216" s="117"/>
      <c r="H216" s="183">
        <v>0</v>
      </c>
      <c r="I216" s="184">
        <v>0</v>
      </c>
      <c r="J216" s="181">
        <v>0</v>
      </c>
      <c r="K216" s="182">
        <f t="shared" si="17"/>
        <v>0</v>
      </c>
      <c r="L216" s="115">
        <f t="shared" si="18"/>
        <v>0</v>
      </c>
      <c r="M216" s="80"/>
      <c r="N216" s="41"/>
      <c r="O216" s="25">
        <f t="shared" si="15"/>
        <v>0</v>
      </c>
      <c r="P216" s="43"/>
      <c r="Q216" s="42"/>
      <c r="R216" s="46">
        <f t="shared" si="16"/>
        <v>0</v>
      </c>
      <c r="S216" s="68"/>
      <c r="T216" s="69"/>
      <c r="U216" s="120" t="str">
        <f t="shared" si="19"/>
        <v/>
      </c>
      <c r="V216" s="70"/>
      <c r="AE216" s="28"/>
    </row>
    <row r="217" spans="1:31" s="32" customFormat="1" ht="20.149999999999999" customHeight="1" x14ac:dyDescent="0.45">
      <c r="A217" s="153">
        <v>206</v>
      </c>
      <c r="B217" s="113"/>
      <c r="C217" s="36"/>
      <c r="D217" s="37"/>
      <c r="E217" s="38"/>
      <c r="F217" s="39"/>
      <c r="G217" s="117"/>
      <c r="H217" s="183">
        <v>0</v>
      </c>
      <c r="I217" s="184">
        <v>0</v>
      </c>
      <c r="J217" s="181">
        <v>0</v>
      </c>
      <c r="K217" s="182">
        <f t="shared" si="17"/>
        <v>0</v>
      </c>
      <c r="L217" s="115">
        <f t="shared" si="18"/>
        <v>0</v>
      </c>
      <c r="M217" s="80"/>
      <c r="N217" s="41"/>
      <c r="O217" s="25">
        <f t="shared" si="15"/>
        <v>0</v>
      </c>
      <c r="P217" s="43"/>
      <c r="Q217" s="42"/>
      <c r="R217" s="46">
        <f t="shared" si="16"/>
        <v>0</v>
      </c>
      <c r="S217" s="68"/>
      <c r="T217" s="69"/>
      <c r="U217" s="120" t="str">
        <f t="shared" si="19"/>
        <v/>
      </c>
      <c r="V217" s="70"/>
      <c r="AE217" s="28"/>
    </row>
    <row r="218" spans="1:31" s="32" customFormat="1" ht="20.149999999999999" customHeight="1" x14ac:dyDescent="0.45">
      <c r="A218" s="153">
        <v>207</v>
      </c>
      <c r="B218" s="113"/>
      <c r="C218" s="36"/>
      <c r="D218" s="37"/>
      <c r="E218" s="38"/>
      <c r="F218" s="39"/>
      <c r="G218" s="117"/>
      <c r="H218" s="183">
        <v>0</v>
      </c>
      <c r="I218" s="184">
        <v>0</v>
      </c>
      <c r="J218" s="181">
        <v>0</v>
      </c>
      <c r="K218" s="182">
        <f t="shared" si="17"/>
        <v>0</v>
      </c>
      <c r="L218" s="115">
        <f t="shared" si="18"/>
        <v>0</v>
      </c>
      <c r="M218" s="80"/>
      <c r="N218" s="41"/>
      <c r="O218" s="25">
        <f t="shared" si="15"/>
        <v>0</v>
      </c>
      <c r="P218" s="43"/>
      <c r="Q218" s="42"/>
      <c r="R218" s="46">
        <f t="shared" si="16"/>
        <v>0</v>
      </c>
      <c r="S218" s="68"/>
      <c r="T218" s="69"/>
      <c r="U218" s="120" t="str">
        <f t="shared" si="19"/>
        <v/>
      </c>
      <c r="V218" s="70"/>
      <c r="AE218" s="28"/>
    </row>
    <row r="219" spans="1:31" s="32" customFormat="1" ht="20.149999999999999" customHeight="1" x14ac:dyDescent="0.45">
      <c r="A219" s="153">
        <v>208</v>
      </c>
      <c r="B219" s="113"/>
      <c r="C219" s="36"/>
      <c r="D219" s="37"/>
      <c r="E219" s="38"/>
      <c r="F219" s="39"/>
      <c r="G219" s="117"/>
      <c r="H219" s="183">
        <v>0</v>
      </c>
      <c r="I219" s="184">
        <v>0</v>
      </c>
      <c r="J219" s="181">
        <v>0</v>
      </c>
      <c r="K219" s="182">
        <f t="shared" si="17"/>
        <v>0</v>
      </c>
      <c r="L219" s="115">
        <f t="shared" si="18"/>
        <v>0</v>
      </c>
      <c r="M219" s="80"/>
      <c r="N219" s="41"/>
      <c r="O219" s="25">
        <f t="shared" si="15"/>
        <v>0</v>
      </c>
      <c r="P219" s="43"/>
      <c r="Q219" s="42"/>
      <c r="R219" s="46">
        <f t="shared" si="16"/>
        <v>0</v>
      </c>
      <c r="S219" s="68"/>
      <c r="T219" s="69"/>
      <c r="U219" s="120" t="str">
        <f t="shared" si="19"/>
        <v/>
      </c>
      <c r="V219" s="70"/>
      <c r="AE219" s="28"/>
    </row>
    <row r="220" spans="1:31" s="32" customFormat="1" ht="20.149999999999999" customHeight="1" x14ac:dyDescent="0.45">
      <c r="A220" s="153">
        <v>209</v>
      </c>
      <c r="B220" s="113"/>
      <c r="C220" s="36"/>
      <c r="D220" s="37"/>
      <c r="E220" s="38"/>
      <c r="F220" s="39"/>
      <c r="G220" s="117"/>
      <c r="H220" s="183">
        <v>0</v>
      </c>
      <c r="I220" s="184">
        <v>0</v>
      </c>
      <c r="J220" s="181">
        <v>0</v>
      </c>
      <c r="K220" s="182">
        <f t="shared" si="17"/>
        <v>0</v>
      </c>
      <c r="L220" s="115">
        <f t="shared" si="18"/>
        <v>0</v>
      </c>
      <c r="M220" s="80"/>
      <c r="N220" s="41"/>
      <c r="O220" s="25">
        <f t="shared" si="15"/>
        <v>0</v>
      </c>
      <c r="P220" s="43"/>
      <c r="Q220" s="42"/>
      <c r="R220" s="46">
        <f t="shared" si="16"/>
        <v>0</v>
      </c>
      <c r="S220" s="68"/>
      <c r="T220" s="69"/>
      <c r="U220" s="120" t="str">
        <f t="shared" si="19"/>
        <v/>
      </c>
      <c r="V220" s="70"/>
      <c r="AE220" s="28"/>
    </row>
    <row r="221" spans="1:31" s="32" customFormat="1" ht="20.149999999999999" customHeight="1" x14ac:dyDescent="0.45">
      <c r="A221" s="153">
        <v>210</v>
      </c>
      <c r="B221" s="113"/>
      <c r="C221" s="36"/>
      <c r="D221" s="37"/>
      <c r="E221" s="38"/>
      <c r="F221" s="39"/>
      <c r="G221" s="117"/>
      <c r="H221" s="183">
        <v>0</v>
      </c>
      <c r="I221" s="184">
        <v>0</v>
      </c>
      <c r="J221" s="181">
        <v>0</v>
      </c>
      <c r="K221" s="182">
        <f t="shared" si="17"/>
        <v>0</v>
      </c>
      <c r="L221" s="115">
        <f t="shared" si="18"/>
        <v>0</v>
      </c>
      <c r="M221" s="80"/>
      <c r="N221" s="41"/>
      <c r="O221" s="25">
        <f t="shared" si="15"/>
        <v>0</v>
      </c>
      <c r="P221" s="43"/>
      <c r="Q221" s="42"/>
      <c r="R221" s="46">
        <f t="shared" si="16"/>
        <v>0</v>
      </c>
      <c r="S221" s="68"/>
      <c r="T221" s="69"/>
      <c r="U221" s="120" t="str">
        <f t="shared" si="19"/>
        <v/>
      </c>
      <c r="V221" s="70"/>
      <c r="AE221" s="28"/>
    </row>
    <row r="222" spans="1:31" s="32" customFormat="1" ht="20.149999999999999" customHeight="1" x14ac:dyDescent="0.45">
      <c r="A222" s="153">
        <v>211</v>
      </c>
      <c r="B222" s="113"/>
      <c r="C222" s="36"/>
      <c r="D222" s="37"/>
      <c r="E222" s="38"/>
      <c r="F222" s="39"/>
      <c r="G222" s="117"/>
      <c r="H222" s="183">
        <v>0</v>
      </c>
      <c r="I222" s="184">
        <v>0</v>
      </c>
      <c r="J222" s="181">
        <v>0</v>
      </c>
      <c r="K222" s="182">
        <f t="shared" si="17"/>
        <v>0</v>
      </c>
      <c r="L222" s="115">
        <f t="shared" si="18"/>
        <v>0</v>
      </c>
      <c r="M222" s="80"/>
      <c r="N222" s="41"/>
      <c r="O222" s="25">
        <f t="shared" si="15"/>
        <v>0</v>
      </c>
      <c r="P222" s="43"/>
      <c r="Q222" s="42"/>
      <c r="R222" s="46">
        <f t="shared" si="16"/>
        <v>0</v>
      </c>
      <c r="S222" s="68"/>
      <c r="T222" s="69"/>
      <c r="U222" s="120" t="str">
        <f t="shared" si="19"/>
        <v/>
      </c>
      <c r="V222" s="70"/>
      <c r="AE222" s="28"/>
    </row>
    <row r="223" spans="1:31" s="32" customFormat="1" ht="20.149999999999999" customHeight="1" x14ac:dyDescent="0.45">
      <c r="A223" s="153">
        <v>212</v>
      </c>
      <c r="B223" s="113"/>
      <c r="C223" s="36"/>
      <c r="D223" s="37"/>
      <c r="E223" s="38"/>
      <c r="F223" s="39"/>
      <c r="G223" s="117"/>
      <c r="H223" s="183">
        <v>0</v>
      </c>
      <c r="I223" s="184">
        <v>0</v>
      </c>
      <c r="J223" s="181">
        <v>0</v>
      </c>
      <c r="K223" s="182">
        <f t="shared" si="17"/>
        <v>0</v>
      </c>
      <c r="L223" s="115">
        <f t="shared" si="18"/>
        <v>0</v>
      </c>
      <c r="M223" s="80"/>
      <c r="N223" s="41"/>
      <c r="O223" s="25">
        <f t="shared" si="15"/>
        <v>0</v>
      </c>
      <c r="P223" s="43"/>
      <c r="Q223" s="42"/>
      <c r="R223" s="46">
        <f t="shared" si="16"/>
        <v>0</v>
      </c>
      <c r="S223" s="68"/>
      <c r="T223" s="69"/>
      <c r="U223" s="120" t="str">
        <f t="shared" si="19"/>
        <v/>
      </c>
      <c r="V223" s="70"/>
      <c r="AE223" s="28"/>
    </row>
    <row r="224" spans="1:31" s="32" customFormat="1" ht="20.149999999999999" customHeight="1" x14ac:dyDescent="0.45">
      <c r="A224" s="153">
        <v>213</v>
      </c>
      <c r="B224" s="113"/>
      <c r="C224" s="36"/>
      <c r="D224" s="37"/>
      <c r="E224" s="38"/>
      <c r="F224" s="39"/>
      <c r="G224" s="117"/>
      <c r="H224" s="183">
        <v>0</v>
      </c>
      <c r="I224" s="184">
        <v>0</v>
      </c>
      <c r="J224" s="181">
        <v>0</v>
      </c>
      <c r="K224" s="182">
        <f t="shared" si="17"/>
        <v>0</v>
      </c>
      <c r="L224" s="115">
        <f t="shared" si="18"/>
        <v>0</v>
      </c>
      <c r="M224" s="80"/>
      <c r="N224" s="41"/>
      <c r="O224" s="25">
        <f t="shared" si="15"/>
        <v>0</v>
      </c>
      <c r="P224" s="43"/>
      <c r="Q224" s="42"/>
      <c r="R224" s="46">
        <f t="shared" si="16"/>
        <v>0</v>
      </c>
      <c r="S224" s="68"/>
      <c r="T224" s="69"/>
      <c r="U224" s="120" t="str">
        <f t="shared" si="19"/>
        <v/>
      </c>
      <c r="V224" s="70"/>
      <c r="AE224" s="28"/>
    </row>
    <row r="225" spans="1:31" s="32" customFormat="1" ht="20.149999999999999" customHeight="1" x14ac:dyDescent="0.45">
      <c r="A225" s="153">
        <v>214</v>
      </c>
      <c r="B225" s="113"/>
      <c r="C225" s="36"/>
      <c r="D225" s="37"/>
      <c r="E225" s="38"/>
      <c r="F225" s="39"/>
      <c r="G225" s="117"/>
      <c r="H225" s="183">
        <v>0</v>
      </c>
      <c r="I225" s="184">
        <v>0</v>
      </c>
      <c r="J225" s="181">
        <v>0</v>
      </c>
      <c r="K225" s="182">
        <f t="shared" si="17"/>
        <v>0</v>
      </c>
      <c r="L225" s="115">
        <f t="shared" si="18"/>
        <v>0</v>
      </c>
      <c r="M225" s="80"/>
      <c r="N225" s="41"/>
      <c r="O225" s="25">
        <f t="shared" si="15"/>
        <v>0</v>
      </c>
      <c r="P225" s="43"/>
      <c r="Q225" s="42"/>
      <c r="R225" s="46">
        <f t="shared" si="16"/>
        <v>0</v>
      </c>
      <c r="S225" s="68"/>
      <c r="T225" s="69"/>
      <c r="U225" s="120" t="str">
        <f t="shared" si="19"/>
        <v/>
      </c>
      <c r="V225" s="70"/>
      <c r="AE225" s="28"/>
    </row>
    <row r="226" spans="1:31" s="32" customFormat="1" ht="20.149999999999999" customHeight="1" x14ac:dyDescent="0.45">
      <c r="A226" s="153">
        <v>215</v>
      </c>
      <c r="B226" s="113"/>
      <c r="C226" s="36"/>
      <c r="D226" s="37"/>
      <c r="E226" s="38"/>
      <c r="F226" s="39"/>
      <c r="G226" s="117"/>
      <c r="H226" s="183">
        <v>0</v>
      </c>
      <c r="I226" s="184">
        <v>0</v>
      </c>
      <c r="J226" s="181">
        <v>0</v>
      </c>
      <c r="K226" s="182">
        <f t="shared" si="17"/>
        <v>0</v>
      </c>
      <c r="L226" s="115">
        <f t="shared" si="18"/>
        <v>0</v>
      </c>
      <c r="M226" s="80"/>
      <c r="N226" s="41"/>
      <c r="O226" s="25">
        <f t="shared" si="15"/>
        <v>0</v>
      </c>
      <c r="P226" s="43"/>
      <c r="Q226" s="42"/>
      <c r="R226" s="46">
        <f t="shared" si="16"/>
        <v>0</v>
      </c>
      <c r="S226" s="68"/>
      <c r="T226" s="69"/>
      <c r="U226" s="120" t="str">
        <f t="shared" si="19"/>
        <v/>
      </c>
      <c r="V226" s="70"/>
      <c r="AE226" s="28"/>
    </row>
    <row r="227" spans="1:31" s="32" customFormat="1" ht="20.149999999999999" customHeight="1" x14ac:dyDescent="0.45">
      <c r="A227" s="153">
        <v>216</v>
      </c>
      <c r="B227" s="113"/>
      <c r="C227" s="36"/>
      <c r="D227" s="37"/>
      <c r="E227" s="38"/>
      <c r="F227" s="39"/>
      <c r="G227" s="117"/>
      <c r="H227" s="183">
        <v>0</v>
      </c>
      <c r="I227" s="184">
        <v>0</v>
      </c>
      <c r="J227" s="181">
        <v>0</v>
      </c>
      <c r="K227" s="182">
        <f t="shared" si="17"/>
        <v>0</v>
      </c>
      <c r="L227" s="115">
        <f t="shared" si="18"/>
        <v>0</v>
      </c>
      <c r="M227" s="80"/>
      <c r="N227" s="41"/>
      <c r="O227" s="25">
        <f t="shared" si="15"/>
        <v>0</v>
      </c>
      <c r="P227" s="43"/>
      <c r="Q227" s="42"/>
      <c r="R227" s="46">
        <f t="shared" si="16"/>
        <v>0</v>
      </c>
      <c r="S227" s="68"/>
      <c r="T227" s="69"/>
      <c r="U227" s="120" t="str">
        <f t="shared" si="19"/>
        <v/>
      </c>
      <c r="V227" s="70"/>
      <c r="AE227" s="28"/>
    </row>
    <row r="228" spans="1:31" s="32" customFormat="1" ht="20.149999999999999" customHeight="1" x14ac:dyDescent="0.45">
      <c r="A228" s="153">
        <v>217</v>
      </c>
      <c r="B228" s="113"/>
      <c r="C228" s="36"/>
      <c r="D228" s="37"/>
      <c r="E228" s="38"/>
      <c r="F228" s="39"/>
      <c r="G228" s="117"/>
      <c r="H228" s="183">
        <v>0</v>
      </c>
      <c r="I228" s="184">
        <v>0</v>
      </c>
      <c r="J228" s="181">
        <v>0</v>
      </c>
      <c r="K228" s="182">
        <f t="shared" si="17"/>
        <v>0</v>
      </c>
      <c r="L228" s="115">
        <f t="shared" si="18"/>
        <v>0</v>
      </c>
      <c r="M228" s="80"/>
      <c r="N228" s="41"/>
      <c r="O228" s="25">
        <f t="shared" si="15"/>
        <v>0</v>
      </c>
      <c r="P228" s="43"/>
      <c r="Q228" s="42"/>
      <c r="R228" s="46">
        <f t="shared" si="16"/>
        <v>0</v>
      </c>
      <c r="S228" s="68"/>
      <c r="T228" s="69"/>
      <c r="U228" s="120" t="str">
        <f t="shared" si="19"/>
        <v/>
      </c>
      <c r="V228" s="70"/>
      <c r="AE228" s="28"/>
    </row>
    <row r="229" spans="1:31" s="32" customFormat="1" ht="20.149999999999999" customHeight="1" x14ac:dyDescent="0.45">
      <c r="A229" s="153">
        <v>218</v>
      </c>
      <c r="B229" s="113"/>
      <c r="C229" s="36"/>
      <c r="D229" s="37"/>
      <c r="E229" s="38"/>
      <c r="F229" s="39"/>
      <c r="G229" s="117"/>
      <c r="H229" s="183">
        <v>0</v>
      </c>
      <c r="I229" s="184">
        <v>0</v>
      </c>
      <c r="J229" s="181">
        <v>0</v>
      </c>
      <c r="K229" s="182">
        <f t="shared" si="17"/>
        <v>0</v>
      </c>
      <c r="L229" s="115">
        <f t="shared" si="18"/>
        <v>0</v>
      </c>
      <c r="M229" s="80"/>
      <c r="N229" s="41"/>
      <c r="O229" s="25">
        <f t="shared" si="15"/>
        <v>0</v>
      </c>
      <c r="P229" s="43"/>
      <c r="Q229" s="42"/>
      <c r="R229" s="46">
        <f t="shared" si="16"/>
        <v>0</v>
      </c>
      <c r="S229" s="68"/>
      <c r="T229" s="69"/>
      <c r="U229" s="120" t="str">
        <f t="shared" si="19"/>
        <v/>
      </c>
      <c r="V229" s="70"/>
      <c r="AE229" s="28"/>
    </row>
    <row r="230" spans="1:31" s="32" customFormat="1" ht="20.149999999999999" customHeight="1" x14ac:dyDescent="0.45">
      <c r="A230" s="153">
        <v>219</v>
      </c>
      <c r="B230" s="113"/>
      <c r="C230" s="36"/>
      <c r="D230" s="37"/>
      <c r="E230" s="38"/>
      <c r="F230" s="39"/>
      <c r="G230" s="117"/>
      <c r="H230" s="183">
        <v>0</v>
      </c>
      <c r="I230" s="184">
        <v>0</v>
      </c>
      <c r="J230" s="181">
        <v>0</v>
      </c>
      <c r="K230" s="182">
        <f t="shared" si="17"/>
        <v>0</v>
      </c>
      <c r="L230" s="115">
        <f t="shared" si="18"/>
        <v>0</v>
      </c>
      <c r="M230" s="80"/>
      <c r="N230" s="41"/>
      <c r="O230" s="25">
        <f t="shared" si="15"/>
        <v>0</v>
      </c>
      <c r="P230" s="43"/>
      <c r="Q230" s="42"/>
      <c r="R230" s="46">
        <f t="shared" si="16"/>
        <v>0</v>
      </c>
      <c r="S230" s="68"/>
      <c r="T230" s="69"/>
      <c r="U230" s="120" t="str">
        <f t="shared" si="19"/>
        <v/>
      </c>
      <c r="V230" s="70"/>
      <c r="AE230" s="28"/>
    </row>
    <row r="231" spans="1:31" s="32" customFormat="1" ht="20.149999999999999" customHeight="1" x14ac:dyDescent="0.45">
      <c r="A231" s="153">
        <v>220</v>
      </c>
      <c r="B231" s="113"/>
      <c r="C231" s="36"/>
      <c r="D231" s="37"/>
      <c r="E231" s="38"/>
      <c r="F231" s="39"/>
      <c r="G231" s="117"/>
      <c r="H231" s="183">
        <v>0</v>
      </c>
      <c r="I231" s="184">
        <v>0</v>
      </c>
      <c r="J231" s="181">
        <v>0</v>
      </c>
      <c r="K231" s="182">
        <f t="shared" si="17"/>
        <v>0</v>
      </c>
      <c r="L231" s="115">
        <f t="shared" si="18"/>
        <v>0</v>
      </c>
      <c r="M231" s="80"/>
      <c r="N231" s="41"/>
      <c r="O231" s="25">
        <f t="shared" si="15"/>
        <v>0</v>
      </c>
      <c r="P231" s="43"/>
      <c r="Q231" s="42"/>
      <c r="R231" s="46">
        <f t="shared" si="16"/>
        <v>0</v>
      </c>
      <c r="S231" s="68"/>
      <c r="T231" s="69"/>
      <c r="U231" s="120" t="str">
        <f t="shared" si="19"/>
        <v/>
      </c>
      <c r="V231" s="70"/>
      <c r="AE231" s="28"/>
    </row>
    <row r="232" spans="1:31" s="32" customFormat="1" ht="20.149999999999999" customHeight="1" x14ac:dyDescent="0.45">
      <c r="A232" s="153">
        <v>221</v>
      </c>
      <c r="B232" s="113"/>
      <c r="C232" s="36"/>
      <c r="D232" s="37"/>
      <c r="E232" s="38"/>
      <c r="F232" s="39"/>
      <c r="G232" s="117"/>
      <c r="H232" s="183">
        <v>0</v>
      </c>
      <c r="I232" s="184">
        <v>0</v>
      </c>
      <c r="J232" s="181">
        <v>0</v>
      </c>
      <c r="K232" s="182">
        <f t="shared" si="17"/>
        <v>0</v>
      </c>
      <c r="L232" s="115">
        <f t="shared" si="18"/>
        <v>0</v>
      </c>
      <c r="M232" s="80"/>
      <c r="N232" s="41"/>
      <c r="O232" s="25">
        <f t="shared" si="15"/>
        <v>0</v>
      </c>
      <c r="P232" s="43"/>
      <c r="Q232" s="42"/>
      <c r="R232" s="46">
        <f t="shared" si="16"/>
        <v>0</v>
      </c>
      <c r="S232" s="68"/>
      <c r="T232" s="69"/>
      <c r="U232" s="120" t="str">
        <f t="shared" si="19"/>
        <v/>
      </c>
      <c r="V232" s="70"/>
      <c r="AE232" s="28"/>
    </row>
    <row r="233" spans="1:31" s="32" customFormat="1" ht="20.149999999999999" customHeight="1" x14ac:dyDescent="0.45">
      <c r="A233" s="153">
        <v>222</v>
      </c>
      <c r="B233" s="113"/>
      <c r="C233" s="36"/>
      <c r="D233" s="37"/>
      <c r="E233" s="38"/>
      <c r="F233" s="39"/>
      <c r="G233" s="117"/>
      <c r="H233" s="183">
        <v>0</v>
      </c>
      <c r="I233" s="184">
        <v>0</v>
      </c>
      <c r="J233" s="181">
        <v>0</v>
      </c>
      <c r="K233" s="182">
        <f t="shared" si="17"/>
        <v>0</v>
      </c>
      <c r="L233" s="115">
        <f t="shared" si="18"/>
        <v>0</v>
      </c>
      <c r="M233" s="80"/>
      <c r="N233" s="41"/>
      <c r="O233" s="25">
        <f t="shared" si="15"/>
        <v>0</v>
      </c>
      <c r="P233" s="43"/>
      <c r="Q233" s="42"/>
      <c r="R233" s="46">
        <f t="shared" si="16"/>
        <v>0</v>
      </c>
      <c r="S233" s="68"/>
      <c r="T233" s="69"/>
      <c r="U233" s="120" t="str">
        <f t="shared" si="19"/>
        <v/>
      </c>
      <c r="V233" s="70"/>
      <c r="AE233" s="28"/>
    </row>
    <row r="234" spans="1:31" s="32" customFormat="1" ht="20.149999999999999" customHeight="1" x14ac:dyDescent="0.45">
      <c r="A234" s="153">
        <v>223</v>
      </c>
      <c r="B234" s="113"/>
      <c r="C234" s="36"/>
      <c r="D234" s="37"/>
      <c r="E234" s="38"/>
      <c r="F234" s="39"/>
      <c r="G234" s="117"/>
      <c r="H234" s="183">
        <v>0</v>
      </c>
      <c r="I234" s="184">
        <v>0</v>
      </c>
      <c r="J234" s="181">
        <v>0</v>
      </c>
      <c r="K234" s="182">
        <f t="shared" si="17"/>
        <v>0</v>
      </c>
      <c r="L234" s="115">
        <f t="shared" si="18"/>
        <v>0</v>
      </c>
      <c r="M234" s="80"/>
      <c r="N234" s="41"/>
      <c r="O234" s="25">
        <f t="shared" si="15"/>
        <v>0</v>
      </c>
      <c r="P234" s="43"/>
      <c r="Q234" s="42"/>
      <c r="R234" s="46">
        <f t="shared" si="16"/>
        <v>0</v>
      </c>
      <c r="S234" s="68"/>
      <c r="T234" s="69"/>
      <c r="U234" s="120" t="str">
        <f t="shared" si="19"/>
        <v/>
      </c>
      <c r="V234" s="70"/>
      <c r="AE234" s="28"/>
    </row>
    <row r="235" spans="1:31" s="32" customFormat="1" ht="20.149999999999999" customHeight="1" x14ac:dyDescent="0.45">
      <c r="A235" s="153">
        <v>224</v>
      </c>
      <c r="B235" s="113"/>
      <c r="C235" s="36"/>
      <c r="D235" s="37"/>
      <c r="E235" s="38"/>
      <c r="F235" s="39"/>
      <c r="G235" s="117"/>
      <c r="H235" s="183">
        <v>0</v>
      </c>
      <c r="I235" s="184">
        <v>0</v>
      </c>
      <c r="J235" s="181">
        <v>0</v>
      </c>
      <c r="K235" s="182">
        <f t="shared" si="17"/>
        <v>0</v>
      </c>
      <c r="L235" s="115">
        <f t="shared" si="18"/>
        <v>0</v>
      </c>
      <c r="M235" s="80"/>
      <c r="N235" s="41"/>
      <c r="O235" s="25">
        <f t="shared" si="15"/>
        <v>0</v>
      </c>
      <c r="P235" s="43"/>
      <c r="Q235" s="42"/>
      <c r="R235" s="46">
        <f t="shared" si="16"/>
        <v>0</v>
      </c>
      <c r="S235" s="68"/>
      <c r="T235" s="69"/>
      <c r="U235" s="120" t="str">
        <f t="shared" si="19"/>
        <v/>
      </c>
      <c r="V235" s="70"/>
      <c r="AE235" s="28"/>
    </row>
    <row r="236" spans="1:31" s="32" customFormat="1" ht="20.149999999999999" customHeight="1" x14ac:dyDescent="0.45">
      <c r="A236" s="153">
        <v>225</v>
      </c>
      <c r="B236" s="113"/>
      <c r="C236" s="36"/>
      <c r="D236" s="37"/>
      <c r="E236" s="38"/>
      <c r="F236" s="39"/>
      <c r="G236" s="117"/>
      <c r="H236" s="183">
        <v>0</v>
      </c>
      <c r="I236" s="184">
        <v>0</v>
      </c>
      <c r="J236" s="181">
        <v>0</v>
      </c>
      <c r="K236" s="182">
        <f t="shared" si="17"/>
        <v>0</v>
      </c>
      <c r="L236" s="115">
        <f t="shared" si="18"/>
        <v>0</v>
      </c>
      <c r="M236" s="80"/>
      <c r="N236" s="41"/>
      <c r="O236" s="25">
        <f t="shared" si="15"/>
        <v>0</v>
      </c>
      <c r="P236" s="43"/>
      <c r="Q236" s="42"/>
      <c r="R236" s="46">
        <f t="shared" si="16"/>
        <v>0</v>
      </c>
      <c r="S236" s="68"/>
      <c r="T236" s="69"/>
      <c r="U236" s="120" t="str">
        <f t="shared" si="19"/>
        <v/>
      </c>
      <c r="V236" s="70"/>
      <c r="AE236" s="28"/>
    </row>
    <row r="237" spans="1:31" s="32" customFormat="1" ht="20.149999999999999" customHeight="1" x14ac:dyDescent="0.45">
      <c r="A237" s="153">
        <v>226</v>
      </c>
      <c r="B237" s="113"/>
      <c r="C237" s="36"/>
      <c r="D237" s="37"/>
      <c r="E237" s="38"/>
      <c r="F237" s="39"/>
      <c r="G237" s="117"/>
      <c r="H237" s="183">
        <v>0</v>
      </c>
      <c r="I237" s="184">
        <v>0</v>
      </c>
      <c r="J237" s="181">
        <v>0</v>
      </c>
      <c r="K237" s="182">
        <f t="shared" si="17"/>
        <v>0</v>
      </c>
      <c r="L237" s="115">
        <f t="shared" si="18"/>
        <v>0</v>
      </c>
      <c r="M237" s="80"/>
      <c r="N237" s="41"/>
      <c r="O237" s="25">
        <f t="shared" si="15"/>
        <v>0</v>
      </c>
      <c r="P237" s="43"/>
      <c r="Q237" s="42"/>
      <c r="R237" s="46">
        <f t="shared" si="16"/>
        <v>0</v>
      </c>
      <c r="S237" s="68"/>
      <c r="T237" s="69"/>
      <c r="U237" s="120" t="str">
        <f t="shared" si="19"/>
        <v/>
      </c>
      <c r="V237" s="70"/>
      <c r="AE237" s="28"/>
    </row>
    <row r="238" spans="1:31" s="32" customFormat="1" ht="20.149999999999999" customHeight="1" x14ac:dyDescent="0.45">
      <c r="A238" s="153">
        <v>227</v>
      </c>
      <c r="B238" s="113"/>
      <c r="C238" s="36"/>
      <c r="D238" s="37"/>
      <c r="E238" s="38"/>
      <c r="F238" s="39"/>
      <c r="G238" s="117"/>
      <c r="H238" s="183">
        <v>0</v>
      </c>
      <c r="I238" s="184">
        <v>0</v>
      </c>
      <c r="J238" s="181">
        <v>0</v>
      </c>
      <c r="K238" s="182">
        <f t="shared" si="17"/>
        <v>0</v>
      </c>
      <c r="L238" s="115">
        <f t="shared" si="18"/>
        <v>0</v>
      </c>
      <c r="M238" s="80"/>
      <c r="N238" s="41"/>
      <c r="O238" s="25">
        <f t="shared" si="15"/>
        <v>0</v>
      </c>
      <c r="P238" s="43"/>
      <c r="Q238" s="42"/>
      <c r="R238" s="46">
        <f t="shared" si="16"/>
        <v>0</v>
      </c>
      <c r="S238" s="68"/>
      <c r="T238" s="69"/>
      <c r="U238" s="120" t="str">
        <f t="shared" si="19"/>
        <v/>
      </c>
      <c r="V238" s="70"/>
      <c r="AE238" s="28"/>
    </row>
    <row r="239" spans="1:31" s="32" customFormat="1" ht="20.149999999999999" customHeight="1" x14ac:dyDescent="0.45">
      <c r="A239" s="153">
        <v>228</v>
      </c>
      <c r="B239" s="113"/>
      <c r="C239" s="36"/>
      <c r="D239" s="37"/>
      <c r="E239" s="38"/>
      <c r="F239" s="39"/>
      <c r="G239" s="117"/>
      <c r="H239" s="183">
        <v>0</v>
      </c>
      <c r="I239" s="184">
        <v>0</v>
      </c>
      <c r="J239" s="181">
        <v>0</v>
      </c>
      <c r="K239" s="182">
        <f t="shared" si="17"/>
        <v>0</v>
      </c>
      <c r="L239" s="115">
        <f t="shared" si="18"/>
        <v>0</v>
      </c>
      <c r="M239" s="80"/>
      <c r="N239" s="41"/>
      <c r="O239" s="25">
        <f t="shared" si="15"/>
        <v>0</v>
      </c>
      <c r="P239" s="43"/>
      <c r="Q239" s="42"/>
      <c r="R239" s="46">
        <f t="shared" si="16"/>
        <v>0</v>
      </c>
      <c r="S239" s="68"/>
      <c r="T239" s="69"/>
      <c r="U239" s="120" t="str">
        <f t="shared" si="19"/>
        <v/>
      </c>
      <c r="V239" s="70"/>
      <c r="AE239" s="28"/>
    </row>
    <row r="240" spans="1:31" s="32" customFormat="1" ht="20.149999999999999" customHeight="1" x14ac:dyDescent="0.45">
      <c r="A240" s="153">
        <v>229</v>
      </c>
      <c r="B240" s="113"/>
      <c r="C240" s="36"/>
      <c r="D240" s="37"/>
      <c r="E240" s="38"/>
      <c r="F240" s="39"/>
      <c r="G240" s="117"/>
      <c r="H240" s="183">
        <v>0</v>
      </c>
      <c r="I240" s="184">
        <v>0</v>
      </c>
      <c r="J240" s="181">
        <v>0</v>
      </c>
      <c r="K240" s="182">
        <f t="shared" si="17"/>
        <v>0</v>
      </c>
      <c r="L240" s="115">
        <f t="shared" si="18"/>
        <v>0</v>
      </c>
      <c r="M240" s="80"/>
      <c r="N240" s="41"/>
      <c r="O240" s="25">
        <f t="shared" si="15"/>
        <v>0</v>
      </c>
      <c r="P240" s="43"/>
      <c r="Q240" s="42"/>
      <c r="R240" s="46">
        <f t="shared" si="16"/>
        <v>0</v>
      </c>
      <c r="S240" s="68"/>
      <c r="T240" s="69"/>
      <c r="U240" s="120" t="str">
        <f t="shared" si="19"/>
        <v/>
      </c>
      <c r="V240" s="70"/>
      <c r="AE240" s="28"/>
    </row>
    <row r="241" spans="1:31" s="32" customFormat="1" ht="20.149999999999999" customHeight="1" x14ac:dyDescent="0.45">
      <c r="A241" s="153">
        <v>230</v>
      </c>
      <c r="B241" s="113"/>
      <c r="C241" s="36"/>
      <c r="D241" s="37"/>
      <c r="E241" s="38"/>
      <c r="F241" s="39"/>
      <c r="G241" s="117"/>
      <c r="H241" s="183">
        <v>0</v>
      </c>
      <c r="I241" s="184">
        <v>0</v>
      </c>
      <c r="J241" s="181">
        <v>0</v>
      </c>
      <c r="K241" s="182">
        <f t="shared" si="17"/>
        <v>0</v>
      </c>
      <c r="L241" s="115">
        <f t="shared" si="18"/>
        <v>0</v>
      </c>
      <c r="M241" s="80"/>
      <c r="N241" s="41"/>
      <c r="O241" s="25">
        <f t="shared" si="15"/>
        <v>0</v>
      </c>
      <c r="P241" s="43"/>
      <c r="Q241" s="42"/>
      <c r="R241" s="46">
        <f t="shared" si="16"/>
        <v>0</v>
      </c>
      <c r="S241" s="68"/>
      <c r="T241" s="69"/>
      <c r="U241" s="120" t="str">
        <f t="shared" si="19"/>
        <v/>
      </c>
      <c r="V241" s="70"/>
      <c r="AE241" s="28"/>
    </row>
    <row r="242" spans="1:31" s="32" customFormat="1" ht="20.149999999999999" customHeight="1" x14ac:dyDescent="0.45">
      <c r="A242" s="153">
        <v>231</v>
      </c>
      <c r="B242" s="113"/>
      <c r="C242" s="36"/>
      <c r="D242" s="37"/>
      <c r="E242" s="38"/>
      <c r="F242" s="39"/>
      <c r="G242" s="117"/>
      <c r="H242" s="183">
        <v>0</v>
      </c>
      <c r="I242" s="184">
        <v>0</v>
      </c>
      <c r="J242" s="181">
        <v>0</v>
      </c>
      <c r="K242" s="182">
        <f t="shared" si="17"/>
        <v>0</v>
      </c>
      <c r="L242" s="115">
        <f t="shared" si="18"/>
        <v>0</v>
      </c>
      <c r="M242" s="80"/>
      <c r="N242" s="41"/>
      <c r="O242" s="25">
        <f t="shared" si="15"/>
        <v>0</v>
      </c>
      <c r="P242" s="43"/>
      <c r="Q242" s="42"/>
      <c r="R242" s="46">
        <f t="shared" si="16"/>
        <v>0</v>
      </c>
      <c r="S242" s="68"/>
      <c r="T242" s="69"/>
      <c r="U242" s="120" t="str">
        <f t="shared" si="19"/>
        <v/>
      </c>
      <c r="V242" s="70"/>
      <c r="AE242" s="28"/>
    </row>
    <row r="243" spans="1:31" s="32" customFormat="1" ht="20.149999999999999" customHeight="1" x14ac:dyDescent="0.45">
      <c r="A243" s="153">
        <v>232</v>
      </c>
      <c r="B243" s="113"/>
      <c r="C243" s="36"/>
      <c r="D243" s="37"/>
      <c r="E243" s="38"/>
      <c r="F243" s="39"/>
      <c r="G243" s="117"/>
      <c r="H243" s="183">
        <v>0</v>
      </c>
      <c r="I243" s="184">
        <v>0</v>
      </c>
      <c r="J243" s="181">
        <v>0</v>
      </c>
      <c r="K243" s="182">
        <f t="shared" si="17"/>
        <v>0</v>
      </c>
      <c r="L243" s="115">
        <f t="shared" si="18"/>
        <v>0</v>
      </c>
      <c r="M243" s="80"/>
      <c r="N243" s="41"/>
      <c r="O243" s="25">
        <f t="shared" si="15"/>
        <v>0</v>
      </c>
      <c r="P243" s="43"/>
      <c r="Q243" s="42"/>
      <c r="R243" s="46">
        <f t="shared" si="16"/>
        <v>0</v>
      </c>
      <c r="S243" s="68"/>
      <c r="T243" s="69"/>
      <c r="U243" s="120" t="str">
        <f t="shared" si="19"/>
        <v/>
      </c>
      <c r="V243" s="70"/>
      <c r="AE243" s="28"/>
    </row>
    <row r="244" spans="1:31" s="32" customFormat="1" ht="20.149999999999999" customHeight="1" x14ac:dyDescent="0.45">
      <c r="A244" s="153">
        <v>233</v>
      </c>
      <c r="B244" s="113"/>
      <c r="C244" s="36"/>
      <c r="D244" s="37"/>
      <c r="E244" s="38"/>
      <c r="F244" s="39"/>
      <c r="G244" s="117"/>
      <c r="H244" s="183">
        <v>0</v>
      </c>
      <c r="I244" s="184">
        <v>0</v>
      </c>
      <c r="J244" s="181">
        <v>0</v>
      </c>
      <c r="K244" s="182">
        <f t="shared" si="17"/>
        <v>0</v>
      </c>
      <c r="L244" s="115">
        <f t="shared" si="18"/>
        <v>0</v>
      </c>
      <c r="M244" s="80"/>
      <c r="N244" s="41"/>
      <c r="O244" s="25">
        <f t="shared" si="15"/>
        <v>0</v>
      </c>
      <c r="P244" s="43"/>
      <c r="Q244" s="42"/>
      <c r="R244" s="46">
        <f t="shared" si="16"/>
        <v>0</v>
      </c>
      <c r="S244" s="68"/>
      <c r="T244" s="69"/>
      <c r="U244" s="120" t="str">
        <f t="shared" si="19"/>
        <v/>
      </c>
      <c r="V244" s="70"/>
      <c r="AE244" s="28"/>
    </row>
    <row r="245" spans="1:31" s="32" customFormat="1" ht="20.149999999999999" customHeight="1" x14ac:dyDescent="0.45">
      <c r="A245" s="153">
        <v>234</v>
      </c>
      <c r="B245" s="113"/>
      <c r="C245" s="36"/>
      <c r="D245" s="37"/>
      <c r="E245" s="38"/>
      <c r="F245" s="39"/>
      <c r="G245" s="117"/>
      <c r="H245" s="183">
        <v>0</v>
      </c>
      <c r="I245" s="184">
        <v>0</v>
      </c>
      <c r="J245" s="181">
        <v>0</v>
      </c>
      <c r="K245" s="182">
        <f t="shared" si="17"/>
        <v>0</v>
      </c>
      <c r="L245" s="115">
        <f t="shared" si="18"/>
        <v>0</v>
      </c>
      <c r="M245" s="80"/>
      <c r="N245" s="41"/>
      <c r="O245" s="25">
        <f t="shared" si="15"/>
        <v>0</v>
      </c>
      <c r="P245" s="43"/>
      <c r="Q245" s="42"/>
      <c r="R245" s="46">
        <f t="shared" si="16"/>
        <v>0</v>
      </c>
      <c r="S245" s="68"/>
      <c r="T245" s="69"/>
      <c r="U245" s="120" t="str">
        <f t="shared" si="19"/>
        <v/>
      </c>
      <c r="V245" s="70"/>
      <c r="AE245" s="28"/>
    </row>
    <row r="246" spans="1:31" s="32" customFormat="1" ht="20.149999999999999" customHeight="1" x14ac:dyDescent="0.45">
      <c r="A246" s="153">
        <v>235</v>
      </c>
      <c r="B246" s="113"/>
      <c r="C246" s="36"/>
      <c r="D246" s="37"/>
      <c r="E246" s="38"/>
      <c r="F246" s="39"/>
      <c r="G246" s="117"/>
      <c r="H246" s="183">
        <v>0</v>
      </c>
      <c r="I246" s="184">
        <v>0</v>
      </c>
      <c r="J246" s="181">
        <v>0</v>
      </c>
      <c r="K246" s="182">
        <f t="shared" si="17"/>
        <v>0</v>
      </c>
      <c r="L246" s="115">
        <f t="shared" si="18"/>
        <v>0</v>
      </c>
      <c r="M246" s="80"/>
      <c r="N246" s="41"/>
      <c r="O246" s="25">
        <f t="shared" si="15"/>
        <v>0</v>
      </c>
      <c r="P246" s="43"/>
      <c r="Q246" s="42"/>
      <c r="R246" s="46">
        <f t="shared" si="16"/>
        <v>0</v>
      </c>
      <c r="S246" s="68"/>
      <c r="T246" s="69"/>
      <c r="U246" s="120" t="str">
        <f t="shared" si="19"/>
        <v/>
      </c>
      <c r="V246" s="70"/>
      <c r="AE246" s="28"/>
    </row>
    <row r="247" spans="1:31" s="32" customFormat="1" ht="20.149999999999999" customHeight="1" x14ac:dyDescent="0.45">
      <c r="A247" s="153">
        <v>236</v>
      </c>
      <c r="B247" s="113"/>
      <c r="C247" s="36"/>
      <c r="D247" s="37"/>
      <c r="E247" s="38"/>
      <c r="F247" s="39"/>
      <c r="G247" s="117"/>
      <c r="H247" s="183">
        <v>0</v>
      </c>
      <c r="I247" s="184">
        <v>0</v>
      </c>
      <c r="J247" s="181">
        <v>0</v>
      </c>
      <c r="K247" s="182">
        <f t="shared" si="17"/>
        <v>0</v>
      </c>
      <c r="L247" s="115">
        <f t="shared" si="18"/>
        <v>0</v>
      </c>
      <c r="M247" s="80"/>
      <c r="N247" s="41"/>
      <c r="O247" s="25">
        <f t="shared" si="15"/>
        <v>0</v>
      </c>
      <c r="P247" s="43"/>
      <c r="Q247" s="42"/>
      <c r="R247" s="46">
        <f t="shared" si="16"/>
        <v>0</v>
      </c>
      <c r="S247" s="68"/>
      <c r="T247" s="69"/>
      <c r="U247" s="120" t="str">
        <f t="shared" si="19"/>
        <v/>
      </c>
      <c r="V247" s="70"/>
      <c r="AE247" s="28"/>
    </row>
    <row r="248" spans="1:31" s="32" customFormat="1" ht="20.149999999999999" customHeight="1" x14ac:dyDescent="0.45">
      <c r="A248" s="153">
        <v>237</v>
      </c>
      <c r="B248" s="113"/>
      <c r="C248" s="36"/>
      <c r="D248" s="37"/>
      <c r="E248" s="38"/>
      <c r="F248" s="39"/>
      <c r="G248" s="117"/>
      <c r="H248" s="183">
        <v>0</v>
      </c>
      <c r="I248" s="184">
        <v>0</v>
      </c>
      <c r="J248" s="181">
        <v>0</v>
      </c>
      <c r="K248" s="182">
        <f t="shared" si="17"/>
        <v>0</v>
      </c>
      <c r="L248" s="115">
        <f t="shared" si="18"/>
        <v>0</v>
      </c>
      <c r="M248" s="80"/>
      <c r="N248" s="41"/>
      <c r="O248" s="25">
        <f t="shared" si="15"/>
        <v>0</v>
      </c>
      <c r="P248" s="43"/>
      <c r="Q248" s="42"/>
      <c r="R248" s="46">
        <f t="shared" si="16"/>
        <v>0</v>
      </c>
      <c r="S248" s="68"/>
      <c r="T248" s="69"/>
      <c r="U248" s="120" t="str">
        <f t="shared" si="19"/>
        <v/>
      </c>
      <c r="V248" s="70"/>
      <c r="AE248" s="28"/>
    </row>
    <row r="249" spans="1:31" s="32" customFormat="1" ht="20.149999999999999" customHeight="1" x14ac:dyDescent="0.45">
      <c r="A249" s="153">
        <v>238</v>
      </c>
      <c r="B249" s="113"/>
      <c r="C249" s="36"/>
      <c r="D249" s="37"/>
      <c r="E249" s="38"/>
      <c r="F249" s="39"/>
      <c r="G249" s="117"/>
      <c r="H249" s="183">
        <v>0</v>
      </c>
      <c r="I249" s="184">
        <v>0</v>
      </c>
      <c r="J249" s="181">
        <v>0</v>
      </c>
      <c r="K249" s="182">
        <f t="shared" si="17"/>
        <v>0</v>
      </c>
      <c r="L249" s="115">
        <f t="shared" si="18"/>
        <v>0</v>
      </c>
      <c r="M249" s="80"/>
      <c r="N249" s="41"/>
      <c r="O249" s="25">
        <f t="shared" si="15"/>
        <v>0</v>
      </c>
      <c r="P249" s="43"/>
      <c r="Q249" s="42"/>
      <c r="R249" s="46">
        <f t="shared" si="16"/>
        <v>0</v>
      </c>
      <c r="S249" s="68"/>
      <c r="T249" s="69"/>
      <c r="U249" s="120" t="str">
        <f t="shared" si="19"/>
        <v/>
      </c>
      <c r="V249" s="70"/>
      <c r="AE249" s="28"/>
    </row>
    <row r="250" spans="1:31" s="32" customFormat="1" ht="20.149999999999999" customHeight="1" x14ac:dyDescent="0.45">
      <c r="A250" s="153">
        <v>239</v>
      </c>
      <c r="B250" s="113"/>
      <c r="C250" s="36"/>
      <c r="D250" s="37"/>
      <c r="E250" s="38"/>
      <c r="F250" s="39"/>
      <c r="G250" s="117"/>
      <c r="H250" s="183">
        <v>0</v>
      </c>
      <c r="I250" s="184">
        <v>0</v>
      </c>
      <c r="J250" s="181">
        <v>0</v>
      </c>
      <c r="K250" s="182">
        <f t="shared" si="17"/>
        <v>0</v>
      </c>
      <c r="L250" s="115">
        <f t="shared" si="18"/>
        <v>0</v>
      </c>
      <c r="M250" s="80"/>
      <c r="N250" s="41"/>
      <c r="O250" s="25">
        <f t="shared" si="15"/>
        <v>0</v>
      </c>
      <c r="P250" s="43"/>
      <c r="Q250" s="42"/>
      <c r="R250" s="46">
        <f t="shared" si="16"/>
        <v>0</v>
      </c>
      <c r="S250" s="68"/>
      <c r="T250" s="69"/>
      <c r="U250" s="120" t="str">
        <f t="shared" si="19"/>
        <v/>
      </c>
      <c r="V250" s="70"/>
      <c r="AE250" s="28"/>
    </row>
    <row r="251" spans="1:31" s="32" customFormat="1" ht="20.149999999999999" customHeight="1" x14ac:dyDescent="0.45">
      <c r="A251" s="153">
        <v>240</v>
      </c>
      <c r="B251" s="113"/>
      <c r="C251" s="36"/>
      <c r="D251" s="37"/>
      <c r="E251" s="38"/>
      <c r="F251" s="39"/>
      <c r="G251" s="117"/>
      <c r="H251" s="183">
        <v>0</v>
      </c>
      <c r="I251" s="184">
        <v>0</v>
      </c>
      <c r="J251" s="181">
        <v>0</v>
      </c>
      <c r="K251" s="182">
        <f t="shared" si="17"/>
        <v>0</v>
      </c>
      <c r="L251" s="115">
        <f t="shared" si="18"/>
        <v>0</v>
      </c>
      <c r="M251" s="80"/>
      <c r="N251" s="41"/>
      <c r="O251" s="25">
        <f t="shared" si="15"/>
        <v>0</v>
      </c>
      <c r="P251" s="43"/>
      <c r="Q251" s="42"/>
      <c r="R251" s="46">
        <f t="shared" si="16"/>
        <v>0</v>
      </c>
      <c r="S251" s="68"/>
      <c r="T251" s="69"/>
      <c r="U251" s="120" t="str">
        <f t="shared" si="19"/>
        <v/>
      </c>
      <c r="V251" s="70"/>
      <c r="AE251" s="28"/>
    </row>
    <row r="252" spans="1:31" s="32" customFormat="1" ht="20.149999999999999" customHeight="1" x14ac:dyDescent="0.45">
      <c r="A252" s="153">
        <v>241</v>
      </c>
      <c r="B252" s="113"/>
      <c r="C252" s="36"/>
      <c r="D252" s="37"/>
      <c r="E252" s="38"/>
      <c r="F252" s="39"/>
      <c r="G252" s="117"/>
      <c r="H252" s="183">
        <v>0</v>
      </c>
      <c r="I252" s="184">
        <v>0</v>
      </c>
      <c r="J252" s="181">
        <v>0</v>
      </c>
      <c r="K252" s="182">
        <f t="shared" si="17"/>
        <v>0</v>
      </c>
      <c r="L252" s="115">
        <f t="shared" si="18"/>
        <v>0</v>
      </c>
      <c r="M252" s="80"/>
      <c r="N252" s="41"/>
      <c r="O252" s="25">
        <f t="shared" si="15"/>
        <v>0</v>
      </c>
      <c r="P252" s="43"/>
      <c r="Q252" s="42"/>
      <c r="R252" s="46">
        <f t="shared" si="16"/>
        <v>0</v>
      </c>
      <c r="S252" s="68"/>
      <c r="T252" s="69"/>
      <c r="U252" s="120" t="str">
        <f t="shared" si="19"/>
        <v/>
      </c>
      <c r="V252" s="70"/>
      <c r="AE252" s="28"/>
    </row>
    <row r="253" spans="1:31" s="32" customFormat="1" ht="20.149999999999999" customHeight="1" x14ac:dyDescent="0.45">
      <c r="A253" s="153">
        <v>242</v>
      </c>
      <c r="B253" s="113"/>
      <c r="C253" s="36"/>
      <c r="D253" s="37"/>
      <c r="E253" s="38"/>
      <c r="F253" s="39"/>
      <c r="G253" s="117"/>
      <c r="H253" s="183">
        <v>0</v>
      </c>
      <c r="I253" s="184">
        <v>0</v>
      </c>
      <c r="J253" s="181">
        <v>0</v>
      </c>
      <c r="K253" s="182">
        <f t="shared" si="17"/>
        <v>0</v>
      </c>
      <c r="L253" s="115">
        <f t="shared" si="18"/>
        <v>0</v>
      </c>
      <c r="M253" s="80"/>
      <c r="N253" s="41"/>
      <c r="O253" s="25">
        <f t="shared" si="15"/>
        <v>0</v>
      </c>
      <c r="P253" s="43"/>
      <c r="Q253" s="42"/>
      <c r="R253" s="46">
        <f t="shared" si="16"/>
        <v>0</v>
      </c>
      <c r="S253" s="68"/>
      <c r="T253" s="69"/>
      <c r="U253" s="120" t="str">
        <f t="shared" si="19"/>
        <v/>
      </c>
      <c r="V253" s="70"/>
      <c r="AE253" s="28"/>
    </row>
    <row r="254" spans="1:31" s="32" customFormat="1" ht="20.149999999999999" customHeight="1" x14ac:dyDescent="0.45">
      <c r="A254" s="153">
        <v>243</v>
      </c>
      <c r="B254" s="113"/>
      <c r="C254" s="36"/>
      <c r="D254" s="37"/>
      <c r="E254" s="38"/>
      <c r="F254" s="39"/>
      <c r="G254" s="117"/>
      <c r="H254" s="183">
        <v>0</v>
      </c>
      <c r="I254" s="184">
        <v>0</v>
      </c>
      <c r="J254" s="181">
        <v>0</v>
      </c>
      <c r="K254" s="182">
        <f t="shared" si="17"/>
        <v>0</v>
      </c>
      <c r="L254" s="115">
        <f t="shared" si="18"/>
        <v>0</v>
      </c>
      <c r="M254" s="80"/>
      <c r="N254" s="41"/>
      <c r="O254" s="25">
        <f t="shared" si="15"/>
        <v>0</v>
      </c>
      <c r="P254" s="43"/>
      <c r="Q254" s="42"/>
      <c r="R254" s="46">
        <f t="shared" si="16"/>
        <v>0</v>
      </c>
      <c r="S254" s="68"/>
      <c r="T254" s="69"/>
      <c r="U254" s="120" t="str">
        <f t="shared" si="19"/>
        <v/>
      </c>
      <c r="V254" s="70"/>
      <c r="AE254" s="28"/>
    </row>
    <row r="255" spans="1:31" s="32" customFormat="1" ht="20.149999999999999" customHeight="1" x14ac:dyDescent="0.45">
      <c r="A255" s="153">
        <v>244</v>
      </c>
      <c r="B255" s="113"/>
      <c r="C255" s="36"/>
      <c r="D255" s="37"/>
      <c r="E255" s="38"/>
      <c r="F255" s="39"/>
      <c r="G255" s="117"/>
      <c r="H255" s="183">
        <v>0</v>
      </c>
      <c r="I255" s="184">
        <v>0</v>
      </c>
      <c r="J255" s="181">
        <v>0</v>
      </c>
      <c r="K255" s="182">
        <f t="shared" si="17"/>
        <v>0</v>
      </c>
      <c r="L255" s="115">
        <f t="shared" si="18"/>
        <v>0</v>
      </c>
      <c r="M255" s="80"/>
      <c r="N255" s="41"/>
      <c r="O255" s="25">
        <f t="shared" si="15"/>
        <v>0</v>
      </c>
      <c r="P255" s="43"/>
      <c r="Q255" s="42"/>
      <c r="R255" s="46">
        <f t="shared" si="16"/>
        <v>0</v>
      </c>
      <c r="S255" s="68"/>
      <c r="T255" s="69"/>
      <c r="U255" s="120" t="str">
        <f t="shared" si="19"/>
        <v/>
      </c>
      <c r="V255" s="70"/>
      <c r="AE255" s="28"/>
    </row>
    <row r="256" spans="1:31" s="32" customFormat="1" ht="20.149999999999999" customHeight="1" x14ac:dyDescent="0.45">
      <c r="A256" s="153">
        <v>245</v>
      </c>
      <c r="B256" s="113"/>
      <c r="C256" s="36"/>
      <c r="D256" s="37"/>
      <c r="E256" s="38"/>
      <c r="F256" s="39"/>
      <c r="G256" s="117"/>
      <c r="H256" s="183">
        <v>0</v>
      </c>
      <c r="I256" s="184">
        <v>0</v>
      </c>
      <c r="J256" s="181">
        <v>0</v>
      </c>
      <c r="K256" s="182">
        <f t="shared" si="17"/>
        <v>0</v>
      </c>
      <c r="L256" s="115">
        <f t="shared" si="18"/>
        <v>0</v>
      </c>
      <c r="M256" s="80"/>
      <c r="N256" s="41"/>
      <c r="O256" s="25">
        <f t="shared" si="15"/>
        <v>0</v>
      </c>
      <c r="P256" s="43"/>
      <c r="Q256" s="42"/>
      <c r="R256" s="46">
        <f t="shared" si="16"/>
        <v>0</v>
      </c>
      <c r="S256" s="68"/>
      <c r="T256" s="69"/>
      <c r="U256" s="120" t="str">
        <f t="shared" si="19"/>
        <v/>
      </c>
      <c r="V256" s="70"/>
      <c r="AE256" s="28"/>
    </row>
    <row r="257" spans="1:31" s="32" customFormat="1" ht="20.149999999999999" customHeight="1" x14ac:dyDescent="0.45">
      <c r="A257" s="153">
        <v>246</v>
      </c>
      <c r="B257" s="113"/>
      <c r="C257" s="36"/>
      <c r="D257" s="37"/>
      <c r="E257" s="38"/>
      <c r="F257" s="39"/>
      <c r="G257" s="117"/>
      <c r="H257" s="183">
        <v>0</v>
      </c>
      <c r="I257" s="184">
        <v>0</v>
      </c>
      <c r="J257" s="181">
        <v>0</v>
      </c>
      <c r="K257" s="182">
        <f t="shared" si="17"/>
        <v>0</v>
      </c>
      <c r="L257" s="115">
        <f t="shared" si="18"/>
        <v>0</v>
      </c>
      <c r="M257" s="80"/>
      <c r="N257" s="41"/>
      <c r="O257" s="25">
        <f t="shared" si="15"/>
        <v>0</v>
      </c>
      <c r="P257" s="43"/>
      <c r="Q257" s="42"/>
      <c r="R257" s="46">
        <f t="shared" si="16"/>
        <v>0</v>
      </c>
      <c r="S257" s="68"/>
      <c r="T257" s="69"/>
      <c r="U257" s="120" t="str">
        <f t="shared" si="19"/>
        <v/>
      </c>
      <c r="V257" s="70"/>
      <c r="AE257" s="28"/>
    </row>
    <row r="258" spans="1:31" s="32" customFormat="1" ht="20.149999999999999" customHeight="1" x14ac:dyDescent="0.45">
      <c r="A258" s="153">
        <v>247</v>
      </c>
      <c r="B258" s="113"/>
      <c r="C258" s="36"/>
      <c r="D258" s="37"/>
      <c r="E258" s="38"/>
      <c r="F258" s="39"/>
      <c r="G258" s="117"/>
      <c r="H258" s="183">
        <v>0</v>
      </c>
      <c r="I258" s="184">
        <v>0</v>
      </c>
      <c r="J258" s="181">
        <v>0</v>
      </c>
      <c r="K258" s="182">
        <f t="shared" si="17"/>
        <v>0</v>
      </c>
      <c r="L258" s="115">
        <f t="shared" si="18"/>
        <v>0</v>
      </c>
      <c r="M258" s="80"/>
      <c r="N258" s="41"/>
      <c r="O258" s="25">
        <f t="shared" si="15"/>
        <v>0</v>
      </c>
      <c r="P258" s="43"/>
      <c r="Q258" s="42"/>
      <c r="R258" s="46">
        <f t="shared" si="16"/>
        <v>0</v>
      </c>
      <c r="S258" s="68"/>
      <c r="T258" s="69"/>
      <c r="U258" s="120" t="str">
        <f t="shared" si="19"/>
        <v/>
      </c>
      <c r="V258" s="70"/>
      <c r="AE258" s="28"/>
    </row>
    <row r="259" spans="1:31" s="32" customFormat="1" ht="20.149999999999999" customHeight="1" x14ac:dyDescent="0.45">
      <c r="A259" s="153">
        <v>248</v>
      </c>
      <c r="B259" s="113"/>
      <c r="C259" s="36"/>
      <c r="D259" s="37"/>
      <c r="E259" s="38"/>
      <c r="F259" s="39"/>
      <c r="G259" s="117"/>
      <c r="H259" s="183">
        <v>0</v>
      </c>
      <c r="I259" s="184">
        <v>0</v>
      </c>
      <c r="J259" s="181">
        <v>0</v>
      </c>
      <c r="K259" s="182">
        <f t="shared" si="17"/>
        <v>0</v>
      </c>
      <c r="L259" s="115">
        <f t="shared" si="18"/>
        <v>0</v>
      </c>
      <c r="M259" s="80"/>
      <c r="N259" s="41"/>
      <c r="O259" s="25">
        <f t="shared" si="15"/>
        <v>0</v>
      </c>
      <c r="P259" s="43"/>
      <c r="Q259" s="42"/>
      <c r="R259" s="46">
        <f t="shared" si="16"/>
        <v>0</v>
      </c>
      <c r="S259" s="68"/>
      <c r="T259" s="69"/>
      <c r="U259" s="120" t="str">
        <f t="shared" si="19"/>
        <v/>
      </c>
      <c r="V259" s="70"/>
      <c r="AE259" s="28"/>
    </row>
    <row r="260" spans="1:31" s="32" customFormat="1" ht="20.149999999999999" customHeight="1" x14ac:dyDescent="0.45">
      <c r="A260" s="153">
        <v>249</v>
      </c>
      <c r="B260" s="113"/>
      <c r="C260" s="36"/>
      <c r="D260" s="37"/>
      <c r="E260" s="38"/>
      <c r="F260" s="39"/>
      <c r="G260" s="117"/>
      <c r="H260" s="183">
        <v>0</v>
      </c>
      <c r="I260" s="184">
        <v>0</v>
      </c>
      <c r="J260" s="181">
        <v>0</v>
      </c>
      <c r="K260" s="182">
        <f t="shared" si="17"/>
        <v>0</v>
      </c>
      <c r="L260" s="115">
        <f t="shared" si="18"/>
        <v>0</v>
      </c>
      <c r="M260" s="80"/>
      <c r="N260" s="41"/>
      <c r="O260" s="25">
        <f t="shared" si="15"/>
        <v>0</v>
      </c>
      <c r="P260" s="43"/>
      <c r="Q260" s="42"/>
      <c r="R260" s="46">
        <f t="shared" si="16"/>
        <v>0</v>
      </c>
      <c r="S260" s="68"/>
      <c r="T260" s="69"/>
      <c r="U260" s="120" t="str">
        <f t="shared" si="19"/>
        <v/>
      </c>
      <c r="V260" s="70"/>
      <c r="AE260" s="28"/>
    </row>
    <row r="261" spans="1:31" s="32" customFormat="1" ht="20.149999999999999" customHeight="1" x14ac:dyDescent="0.45">
      <c r="A261" s="153">
        <v>250</v>
      </c>
      <c r="B261" s="113"/>
      <c r="C261" s="36"/>
      <c r="D261" s="37"/>
      <c r="E261" s="38"/>
      <c r="F261" s="39"/>
      <c r="G261" s="117"/>
      <c r="H261" s="183">
        <v>0</v>
      </c>
      <c r="I261" s="184">
        <v>0</v>
      </c>
      <c r="J261" s="181">
        <v>0</v>
      </c>
      <c r="K261" s="182">
        <f t="shared" si="17"/>
        <v>0</v>
      </c>
      <c r="L261" s="115">
        <f t="shared" si="18"/>
        <v>0</v>
      </c>
      <c r="M261" s="80"/>
      <c r="N261" s="41"/>
      <c r="O261" s="25">
        <f t="shared" si="15"/>
        <v>0</v>
      </c>
      <c r="P261" s="43"/>
      <c r="Q261" s="42"/>
      <c r="R261" s="46">
        <f t="shared" si="16"/>
        <v>0</v>
      </c>
      <c r="S261" s="68"/>
      <c r="T261" s="69"/>
      <c r="U261" s="120" t="str">
        <f t="shared" si="19"/>
        <v/>
      </c>
      <c r="V261" s="70"/>
      <c r="AE261" s="28"/>
    </row>
    <row r="262" spans="1:31" s="32" customFormat="1" ht="20.149999999999999" customHeight="1" x14ac:dyDescent="0.45">
      <c r="A262" s="153">
        <v>251</v>
      </c>
      <c r="B262" s="113"/>
      <c r="C262" s="36"/>
      <c r="D262" s="37"/>
      <c r="E262" s="38"/>
      <c r="F262" s="39"/>
      <c r="G262" s="117"/>
      <c r="H262" s="183">
        <v>0</v>
      </c>
      <c r="I262" s="184">
        <v>0</v>
      </c>
      <c r="J262" s="181">
        <v>0</v>
      </c>
      <c r="K262" s="182">
        <f t="shared" si="17"/>
        <v>0</v>
      </c>
      <c r="L262" s="115">
        <f t="shared" si="18"/>
        <v>0</v>
      </c>
      <c r="M262" s="80"/>
      <c r="N262" s="41"/>
      <c r="O262" s="25">
        <f t="shared" si="15"/>
        <v>0</v>
      </c>
      <c r="P262" s="43"/>
      <c r="Q262" s="42"/>
      <c r="R262" s="46">
        <f t="shared" si="16"/>
        <v>0</v>
      </c>
      <c r="S262" s="68"/>
      <c r="T262" s="69"/>
      <c r="U262" s="120" t="str">
        <f t="shared" si="19"/>
        <v/>
      </c>
      <c r="V262" s="70"/>
      <c r="AE262" s="28"/>
    </row>
    <row r="263" spans="1:31" s="32" customFormat="1" ht="20.149999999999999" customHeight="1" x14ac:dyDescent="0.45">
      <c r="A263" s="153">
        <v>252</v>
      </c>
      <c r="B263" s="113"/>
      <c r="C263" s="36"/>
      <c r="D263" s="37"/>
      <c r="E263" s="38"/>
      <c r="F263" s="39"/>
      <c r="G263" s="117"/>
      <c r="H263" s="183">
        <v>0</v>
      </c>
      <c r="I263" s="184">
        <v>0</v>
      </c>
      <c r="J263" s="181">
        <v>0</v>
      </c>
      <c r="K263" s="182">
        <f t="shared" si="17"/>
        <v>0</v>
      </c>
      <c r="L263" s="115">
        <f t="shared" si="18"/>
        <v>0</v>
      </c>
      <c r="M263" s="80"/>
      <c r="N263" s="41"/>
      <c r="O263" s="25">
        <f t="shared" si="15"/>
        <v>0</v>
      </c>
      <c r="P263" s="43"/>
      <c r="Q263" s="42"/>
      <c r="R263" s="46">
        <f t="shared" si="16"/>
        <v>0</v>
      </c>
      <c r="S263" s="68"/>
      <c r="T263" s="69"/>
      <c r="U263" s="120" t="str">
        <f t="shared" si="19"/>
        <v/>
      </c>
      <c r="V263" s="70"/>
      <c r="AE263" s="28"/>
    </row>
    <row r="264" spans="1:31" s="32" customFormat="1" ht="20.149999999999999" customHeight="1" x14ac:dyDescent="0.45">
      <c r="A264" s="153">
        <v>253</v>
      </c>
      <c r="B264" s="113"/>
      <c r="C264" s="36"/>
      <c r="D264" s="37"/>
      <c r="E264" s="38"/>
      <c r="F264" s="39"/>
      <c r="G264" s="117"/>
      <c r="H264" s="183">
        <v>0</v>
      </c>
      <c r="I264" s="184">
        <v>0</v>
      </c>
      <c r="J264" s="181">
        <v>0</v>
      </c>
      <c r="K264" s="182">
        <f t="shared" si="17"/>
        <v>0</v>
      </c>
      <c r="L264" s="115">
        <f t="shared" si="18"/>
        <v>0</v>
      </c>
      <c r="M264" s="80"/>
      <c r="N264" s="41"/>
      <c r="O264" s="25">
        <f t="shared" si="15"/>
        <v>0</v>
      </c>
      <c r="P264" s="43"/>
      <c r="Q264" s="42"/>
      <c r="R264" s="46">
        <f t="shared" si="16"/>
        <v>0</v>
      </c>
      <c r="S264" s="68"/>
      <c r="T264" s="69"/>
      <c r="U264" s="120" t="str">
        <f t="shared" si="19"/>
        <v/>
      </c>
      <c r="V264" s="70"/>
      <c r="AE264" s="28"/>
    </row>
    <row r="265" spans="1:31" s="32" customFormat="1" ht="20.149999999999999" customHeight="1" x14ac:dyDescent="0.45">
      <c r="A265" s="153">
        <v>254</v>
      </c>
      <c r="B265" s="113"/>
      <c r="C265" s="36"/>
      <c r="D265" s="37"/>
      <c r="E265" s="38"/>
      <c r="F265" s="39"/>
      <c r="G265" s="117"/>
      <c r="H265" s="183">
        <v>0</v>
      </c>
      <c r="I265" s="184">
        <v>0</v>
      </c>
      <c r="J265" s="181">
        <v>0</v>
      </c>
      <c r="K265" s="182">
        <f t="shared" si="17"/>
        <v>0</v>
      </c>
      <c r="L265" s="115">
        <f t="shared" si="18"/>
        <v>0</v>
      </c>
      <c r="M265" s="80"/>
      <c r="N265" s="41"/>
      <c r="O265" s="25">
        <f t="shared" si="15"/>
        <v>0</v>
      </c>
      <c r="P265" s="43"/>
      <c r="Q265" s="42"/>
      <c r="R265" s="46">
        <f t="shared" si="16"/>
        <v>0</v>
      </c>
      <c r="S265" s="68"/>
      <c r="T265" s="69"/>
      <c r="U265" s="120" t="str">
        <f t="shared" si="19"/>
        <v/>
      </c>
      <c r="V265" s="70"/>
      <c r="AE265" s="28"/>
    </row>
    <row r="266" spans="1:31" s="32" customFormat="1" ht="20.149999999999999" customHeight="1" x14ac:dyDescent="0.45">
      <c r="A266" s="153">
        <v>255</v>
      </c>
      <c r="B266" s="113"/>
      <c r="C266" s="36"/>
      <c r="D266" s="37"/>
      <c r="E266" s="38"/>
      <c r="F266" s="39"/>
      <c r="G266" s="117"/>
      <c r="H266" s="183">
        <v>0</v>
      </c>
      <c r="I266" s="184">
        <v>0</v>
      </c>
      <c r="J266" s="181">
        <v>0</v>
      </c>
      <c r="K266" s="182">
        <f t="shared" si="17"/>
        <v>0</v>
      </c>
      <c r="L266" s="115">
        <f t="shared" si="18"/>
        <v>0</v>
      </c>
      <c r="M266" s="80"/>
      <c r="N266" s="41"/>
      <c r="O266" s="25">
        <f t="shared" si="15"/>
        <v>0</v>
      </c>
      <c r="P266" s="43"/>
      <c r="Q266" s="42"/>
      <c r="R266" s="46">
        <f t="shared" si="16"/>
        <v>0</v>
      </c>
      <c r="S266" s="68"/>
      <c r="T266" s="69"/>
      <c r="U266" s="120" t="str">
        <f t="shared" si="19"/>
        <v/>
      </c>
      <c r="V266" s="70"/>
      <c r="AE266" s="28"/>
    </row>
    <row r="267" spans="1:31" s="32" customFormat="1" ht="20.149999999999999" customHeight="1" x14ac:dyDescent="0.45">
      <c r="A267" s="153">
        <v>256</v>
      </c>
      <c r="B267" s="113"/>
      <c r="C267" s="36"/>
      <c r="D267" s="37"/>
      <c r="E267" s="38"/>
      <c r="F267" s="39"/>
      <c r="G267" s="117"/>
      <c r="H267" s="183">
        <v>0</v>
      </c>
      <c r="I267" s="184">
        <v>0</v>
      </c>
      <c r="J267" s="181">
        <v>0</v>
      </c>
      <c r="K267" s="182">
        <f t="shared" si="17"/>
        <v>0</v>
      </c>
      <c r="L267" s="115">
        <f t="shared" si="18"/>
        <v>0</v>
      </c>
      <c r="M267" s="80"/>
      <c r="N267" s="41"/>
      <c r="O267" s="25">
        <f t="shared" si="15"/>
        <v>0</v>
      </c>
      <c r="P267" s="43"/>
      <c r="Q267" s="42"/>
      <c r="R267" s="46">
        <f t="shared" si="16"/>
        <v>0</v>
      </c>
      <c r="S267" s="68"/>
      <c r="T267" s="69"/>
      <c r="U267" s="120" t="str">
        <f t="shared" si="19"/>
        <v/>
      </c>
      <c r="V267" s="70"/>
      <c r="AE267" s="28"/>
    </row>
    <row r="268" spans="1:31" s="32" customFormat="1" ht="20.149999999999999" customHeight="1" x14ac:dyDescent="0.45">
      <c r="A268" s="153">
        <v>257</v>
      </c>
      <c r="B268" s="113"/>
      <c r="C268" s="36"/>
      <c r="D268" s="37"/>
      <c r="E268" s="38"/>
      <c r="F268" s="39"/>
      <c r="G268" s="117"/>
      <c r="H268" s="183">
        <v>0</v>
      </c>
      <c r="I268" s="184">
        <v>0</v>
      </c>
      <c r="J268" s="181">
        <v>0</v>
      </c>
      <c r="K268" s="182">
        <f t="shared" si="17"/>
        <v>0</v>
      </c>
      <c r="L268" s="115">
        <f t="shared" si="18"/>
        <v>0</v>
      </c>
      <c r="M268" s="80"/>
      <c r="N268" s="41"/>
      <c r="O268" s="25">
        <f t="shared" ref="O268:O331" si="20">SUM(M268*$M$8*70%)</f>
        <v>0</v>
      </c>
      <c r="P268" s="43"/>
      <c r="Q268" s="42"/>
      <c r="R268" s="46">
        <f t="shared" ref="R268:R331" si="21">SUM(P268*Q268*$P$8*70%)</f>
        <v>0</v>
      </c>
      <c r="S268" s="68"/>
      <c r="T268" s="69"/>
      <c r="U268" s="120" t="str">
        <f t="shared" si="19"/>
        <v/>
      </c>
      <c r="V268" s="70"/>
      <c r="AE268" s="28"/>
    </row>
    <row r="269" spans="1:31" s="32" customFormat="1" ht="20.149999999999999" customHeight="1" x14ac:dyDescent="0.45">
      <c r="A269" s="153">
        <v>258</v>
      </c>
      <c r="B269" s="113"/>
      <c r="C269" s="36"/>
      <c r="D269" s="37"/>
      <c r="E269" s="38"/>
      <c r="F269" s="39"/>
      <c r="G269" s="117"/>
      <c r="H269" s="183">
        <v>0</v>
      </c>
      <c r="I269" s="184">
        <v>0</v>
      </c>
      <c r="J269" s="181">
        <v>0</v>
      </c>
      <c r="K269" s="182">
        <f t="shared" ref="K269:K332" si="22">SUM(H269:J269)</f>
        <v>0</v>
      </c>
      <c r="L269" s="115">
        <f t="shared" ref="L269:L332" si="23">M269+P269</f>
        <v>0</v>
      </c>
      <c r="M269" s="80"/>
      <c r="N269" s="41"/>
      <c r="O269" s="25">
        <f t="shared" si="20"/>
        <v>0</v>
      </c>
      <c r="P269" s="43"/>
      <c r="Q269" s="42"/>
      <c r="R269" s="46">
        <f t="shared" si="21"/>
        <v>0</v>
      </c>
      <c r="S269" s="68"/>
      <c r="T269" s="69"/>
      <c r="U269" s="120" t="str">
        <f t="shared" ref="U269:U332" si="24">IF(K269+L269=0,"",IF(K269+L269&lt;=10,"","Kļūda Nr.13 kolonnā"))</f>
        <v/>
      </c>
      <c r="V269" s="70"/>
      <c r="AE269" s="28"/>
    </row>
    <row r="270" spans="1:31" s="32" customFormat="1" ht="20.149999999999999" customHeight="1" x14ac:dyDescent="0.45">
      <c r="A270" s="153">
        <v>259</v>
      </c>
      <c r="B270" s="113"/>
      <c r="C270" s="36"/>
      <c r="D270" s="37"/>
      <c r="E270" s="38"/>
      <c r="F270" s="39"/>
      <c r="G270" s="117"/>
      <c r="H270" s="183">
        <v>0</v>
      </c>
      <c r="I270" s="184">
        <v>0</v>
      </c>
      <c r="J270" s="181">
        <v>0</v>
      </c>
      <c r="K270" s="182">
        <f t="shared" si="22"/>
        <v>0</v>
      </c>
      <c r="L270" s="115">
        <f t="shared" si="23"/>
        <v>0</v>
      </c>
      <c r="M270" s="80"/>
      <c r="N270" s="41"/>
      <c r="O270" s="25">
        <f t="shared" si="20"/>
        <v>0</v>
      </c>
      <c r="P270" s="43"/>
      <c r="Q270" s="42"/>
      <c r="R270" s="46">
        <f t="shared" si="21"/>
        <v>0</v>
      </c>
      <c r="S270" s="68"/>
      <c r="T270" s="69"/>
      <c r="U270" s="120" t="str">
        <f t="shared" si="24"/>
        <v/>
      </c>
      <c r="V270" s="70"/>
      <c r="AE270" s="28"/>
    </row>
    <row r="271" spans="1:31" s="32" customFormat="1" ht="20.149999999999999" customHeight="1" x14ac:dyDescent="0.45">
      <c r="A271" s="153">
        <v>260</v>
      </c>
      <c r="B271" s="113"/>
      <c r="C271" s="36"/>
      <c r="D271" s="37"/>
      <c r="E271" s="38"/>
      <c r="F271" s="39"/>
      <c r="G271" s="117"/>
      <c r="H271" s="183">
        <v>0</v>
      </c>
      <c r="I271" s="184">
        <v>0</v>
      </c>
      <c r="J271" s="181">
        <v>0</v>
      </c>
      <c r="K271" s="182">
        <f t="shared" si="22"/>
        <v>0</v>
      </c>
      <c r="L271" s="115">
        <f t="shared" si="23"/>
        <v>0</v>
      </c>
      <c r="M271" s="80"/>
      <c r="N271" s="41"/>
      <c r="O271" s="25">
        <f t="shared" si="20"/>
        <v>0</v>
      </c>
      <c r="P271" s="43"/>
      <c r="Q271" s="42"/>
      <c r="R271" s="46">
        <f t="shared" si="21"/>
        <v>0</v>
      </c>
      <c r="S271" s="68"/>
      <c r="T271" s="69"/>
      <c r="U271" s="120" t="str">
        <f t="shared" si="24"/>
        <v/>
      </c>
      <c r="V271" s="70"/>
      <c r="AE271" s="28"/>
    </row>
    <row r="272" spans="1:31" s="32" customFormat="1" ht="20.149999999999999" customHeight="1" x14ac:dyDescent="0.45">
      <c r="A272" s="153">
        <v>261</v>
      </c>
      <c r="B272" s="113"/>
      <c r="C272" s="36"/>
      <c r="D272" s="37"/>
      <c r="E272" s="38"/>
      <c r="F272" s="39"/>
      <c r="G272" s="117"/>
      <c r="H272" s="183">
        <v>0</v>
      </c>
      <c r="I272" s="184">
        <v>0</v>
      </c>
      <c r="J272" s="181">
        <v>0</v>
      </c>
      <c r="K272" s="182">
        <f t="shared" si="22"/>
        <v>0</v>
      </c>
      <c r="L272" s="115">
        <f t="shared" si="23"/>
        <v>0</v>
      </c>
      <c r="M272" s="80"/>
      <c r="N272" s="41"/>
      <c r="O272" s="25">
        <f t="shared" si="20"/>
        <v>0</v>
      </c>
      <c r="P272" s="43"/>
      <c r="Q272" s="42"/>
      <c r="R272" s="46">
        <f t="shared" si="21"/>
        <v>0</v>
      </c>
      <c r="S272" s="68"/>
      <c r="T272" s="69"/>
      <c r="U272" s="120" t="str">
        <f t="shared" si="24"/>
        <v/>
      </c>
      <c r="V272" s="70"/>
      <c r="AE272" s="28"/>
    </row>
    <row r="273" spans="1:31" s="32" customFormat="1" ht="20.149999999999999" customHeight="1" x14ac:dyDescent="0.45">
      <c r="A273" s="153">
        <v>262</v>
      </c>
      <c r="B273" s="113"/>
      <c r="C273" s="36"/>
      <c r="D273" s="37"/>
      <c r="E273" s="38"/>
      <c r="F273" s="39"/>
      <c r="G273" s="117"/>
      <c r="H273" s="183">
        <v>0</v>
      </c>
      <c r="I273" s="184">
        <v>0</v>
      </c>
      <c r="J273" s="181">
        <v>0</v>
      </c>
      <c r="K273" s="182">
        <f t="shared" si="22"/>
        <v>0</v>
      </c>
      <c r="L273" s="115">
        <f t="shared" si="23"/>
        <v>0</v>
      </c>
      <c r="M273" s="80"/>
      <c r="N273" s="41"/>
      <c r="O273" s="25">
        <f t="shared" si="20"/>
        <v>0</v>
      </c>
      <c r="P273" s="43"/>
      <c r="Q273" s="42"/>
      <c r="R273" s="46">
        <f t="shared" si="21"/>
        <v>0</v>
      </c>
      <c r="S273" s="68"/>
      <c r="T273" s="69"/>
      <c r="U273" s="120" t="str">
        <f t="shared" si="24"/>
        <v/>
      </c>
      <c r="V273" s="70"/>
      <c r="AE273" s="28"/>
    </row>
    <row r="274" spans="1:31" s="32" customFormat="1" ht="20.149999999999999" customHeight="1" x14ac:dyDescent="0.45">
      <c r="A274" s="153">
        <v>263</v>
      </c>
      <c r="B274" s="113"/>
      <c r="C274" s="36"/>
      <c r="D274" s="37"/>
      <c r="E274" s="38"/>
      <c r="F274" s="39"/>
      <c r="G274" s="117"/>
      <c r="H274" s="183">
        <v>0</v>
      </c>
      <c r="I274" s="184">
        <v>0</v>
      </c>
      <c r="J274" s="181">
        <v>0</v>
      </c>
      <c r="K274" s="182">
        <f t="shared" si="22"/>
        <v>0</v>
      </c>
      <c r="L274" s="115">
        <f t="shared" si="23"/>
        <v>0</v>
      </c>
      <c r="M274" s="80"/>
      <c r="N274" s="41"/>
      <c r="O274" s="25">
        <f t="shared" si="20"/>
        <v>0</v>
      </c>
      <c r="P274" s="43"/>
      <c r="Q274" s="42"/>
      <c r="R274" s="46">
        <f t="shared" si="21"/>
        <v>0</v>
      </c>
      <c r="S274" s="68"/>
      <c r="T274" s="69"/>
      <c r="U274" s="120" t="str">
        <f t="shared" si="24"/>
        <v/>
      </c>
      <c r="V274" s="70"/>
      <c r="AE274" s="28"/>
    </row>
    <row r="275" spans="1:31" s="32" customFormat="1" ht="20.149999999999999" customHeight="1" x14ac:dyDescent="0.45">
      <c r="A275" s="153">
        <v>264</v>
      </c>
      <c r="B275" s="113"/>
      <c r="C275" s="36"/>
      <c r="D275" s="37"/>
      <c r="E275" s="38"/>
      <c r="F275" s="39"/>
      <c r="G275" s="117"/>
      <c r="H275" s="183">
        <v>0</v>
      </c>
      <c r="I275" s="184">
        <v>0</v>
      </c>
      <c r="J275" s="181">
        <v>0</v>
      </c>
      <c r="K275" s="182">
        <f t="shared" si="22"/>
        <v>0</v>
      </c>
      <c r="L275" s="115">
        <f t="shared" si="23"/>
        <v>0</v>
      </c>
      <c r="M275" s="80"/>
      <c r="N275" s="41"/>
      <c r="O275" s="25">
        <f t="shared" si="20"/>
        <v>0</v>
      </c>
      <c r="P275" s="43"/>
      <c r="Q275" s="42"/>
      <c r="R275" s="46">
        <f t="shared" si="21"/>
        <v>0</v>
      </c>
      <c r="S275" s="68"/>
      <c r="T275" s="69"/>
      <c r="U275" s="120" t="str">
        <f t="shared" si="24"/>
        <v/>
      </c>
      <c r="V275" s="70"/>
      <c r="AE275" s="28"/>
    </row>
    <row r="276" spans="1:31" s="32" customFormat="1" ht="20.149999999999999" customHeight="1" x14ac:dyDescent="0.45">
      <c r="A276" s="153">
        <v>265</v>
      </c>
      <c r="B276" s="113"/>
      <c r="C276" s="36"/>
      <c r="D276" s="37"/>
      <c r="E276" s="38"/>
      <c r="F276" s="39"/>
      <c r="G276" s="117"/>
      <c r="H276" s="183">
        <v>0</v>
      </c>
      <c r="I276" s="184">
        <v>0</v>
      </c>
      <c r="J276" s="181">
        <v>0</v>
      </c>
      <c r="K276" s="182">
        <f t="shared" si="22"/>
        <v>0</v>
      </c>
      <c r="L276" s="115">
        <f t="shared" si="23"/>
        <v>0</v>
      </c>
      <c r="M276" s="80"/>
      <c r="N276" s="41"/>
      <c r="O276" s="25">
        <f t="shared" si="20"/>
        <v>0</v>
      </c>
      <c r="P276" s="43"/>
      <c r="Q276" s="42"/>
      <c r="R276" s="46">
        <f t="shared" si="21"/>
        <v>0</v>
      </c>
      <c r="S276" s="68"/>
      <c r="T276" s="69"/>
      <c r="U276" s="120" t="str">
        <f t="shared" si="24"/>
        <v/>
      </c>
      <c r="V276" s="70"/>
      <c r="AE276" s="28"/>
    </row>
    <row r="277" spans="1:31" s="32" customFormat="1" ht="20.149999999999999" customHeight="1" x14ac:dyDescent="0.45">
      <c r="A277" s="153">
        <v>266</v>
      </c>
      <c r="B277" s="113"/>
      <c r="C277" s="36"/>
      <c r="D277" s="37"/>
      <c r="E277" s="38"/>
      <c r="F277" s="39"/>
      <c r="G277" s="117"/>
      <c r="H277" s="183">
        <v>0</v>
      </c>
      <c r="I277" s="184">
        <v>0</v>
      </c>
      <c r="J277" s="181">
        <v>0</v>
      </c>
      <c r="K277" s="182">
        <f t="shared" si="22"/>
        <v>0</v>
      </c>
      <c r="L277" s="115">
        <f t="shared" si="23"/>
        <v>0</v>
      </c>
      <c r="M277" s="80"/>
      <c r="N277" s="41"/>
      <c r="O277" s="25">
        <f t="shared" si="20"/>
        <v>0</v>
      </c>
      <c r="P277" s="43"/>
      <c r="Q277" s="42"/>
      <c r="R277" s="46">
        <f t="shared" si="21"/>
        <v>0</v>
      </c>
      <c r="S277" s="68"/>
      <c r="T277" s="69"/>
      <c r="U277" s="120" t="str">
        <f t="shared" si="24"/>
        <v/>
      </c>
      <c r="V277" s="70"/>
      <c r="AE277" s="28"/>
    </row>
    <row r="278" spans="1:31" s="32" customFormat="1" ht="20.149999999999999" customHeight="1" x14ac:dyDescent="0.45">
      <c r="A278" s="153">
        <v>267</v>
      </c>
      <c r="B278" s="113"/>
      <c r="C278" s="36"/>
      <c r="D278" s="37"/>
      <c r="E278" s="38"/>
      <c r="F278" s="39"/>
      <c r="G278" s="117"/>
      <c r="H278" s="183">
        <v>0</v>
      </c>
      <c r="I278" s="184">
        <v>0</v>
      </c>
      <c r="J278" s="181">
        <v>0</v>
      </c>
      <c r="K278" s="182">
        <f t="shared" si="22"/>
        <v>0</v>
      </c>
      <c r="L278" s="115">
        <f t="shared" si="23"/>
        <v>0</v>
      </c>
      <c r="M278" s="80"/>
      <c r="N278" s="41"/>
      <c r="O278" s="25">
        <f t="shared" si="20"/>
        <v>0</v>
      </c>
      <c r="P278" s="43"/>
      <c r="Q278" s="42"/>
      <c r="R278" s="46">
        <f t="shared" si="21"/>
        <v>0</v>
      </c>
      <c r="S278" s="68"/>
      <c r="T278" s="69"/>
      <c r="U278" s="120" t="str">
        <f t="shared" si="24"/>
        <v/>
      </c>
      <c r="V278" s="70"/>
      <c r="AE278" s="28"/>
    </row>
    <row r="279" spans="1:31" s="32" customFormat="1" ht="20.149999999999999" customHeight="1" x14ac:dyDescent="0.45">
      <c r="A279" s="153">
        <v>268</v>
      </c>
      <c r="B279" s="113"/>
      <c r="C279" s="36"/>
      <c r="D279" s="37"/>
      <c r="E279" s="38"/>
      <c r="F279" s="39"/>
      <c r="G279" s="117"/>
      <c r="H279" s="183">
        <v>0</v>
      </c>
      <c r="I279" s="184">
        <v>0</v>
      </c>
      <c r="J279" s="181">
        <v>0</v>
      </c>
      <c r="K279" s="182">
        <f t="shared" si="22"/>
        <v>0</v>
      </c>
      <c r="L279" s="115">
        <f t="shared" si="23"/>
        <v>0</v>
      </c>
      <c r="M279" s="80"/>
      <c r="N279" s="41"/>
      <c r="O279" s="25">
        <f t="shared" si="20"/>
        <v>0</v>
      </c>
      <c r="P279" s="43"/>
      <c r="Q279" s="42"/>
      <c r="R279" s="46">
        <f t="shared" si="21"/>
        <v>0</v>
      </c>
      <c r="S279" s="68"/>
      <c r="T279" s="69"/>
      <c r="U279" s="120" t="str">
        <f t="shared" si="24"/>
        <v/>
      </c>
      <c r="V279" s="70"/>
      <c r="AE279" s="28"/>
    </row>
    <row r="280" spans="1:31" s="32" customFormat="1" ht="20.149999999999999" customHeight="1" x14ac:dyDescent="0.45">
      <c r="A280" s="153">
        <v>269</v>
      </c>
      <c r="B280" s="113"/>
      <c r="C280" s="36"/>
      <c r="D280" s="37"/>
      <c r="E280" s="38"/>
      <c r="F280" s="39"/>
      <c r="G280" s="117"/>
      <c r="H280" s="183">
        <v>0</v>
      </c>
      <c r="I280" s="184">
        <v>0</v>
      </c>
      <c r="J280" s="181">
        <v>0</v>
      </c>
      <c r="K280" s="182">
        <f t="shared" si="22"/>
        <v>0</v>
      </c>
      <c r="L280" s="115">
        <f t="shared" si="23"/>
        <v>0</v>
      </c>
      <c r="M280" s="80"/>
      <c r="N280" s="41"/>
      <c r="O280" s="25">
        <f t="shared" si="20"/>
        <v>0</v>
      </c>
      <c r="P280" s="43"/>
      <c r="Q280" s="42"/>
      <c r="R280" s="46">
        <f t="shared" si="21"/>
        <v>0</v>
      </c>
      <c r="S280" s="68"/>
      <c r="T280" s="69"/>
      <c r="U280" s="120" t="str">
        <f t="shared" si="24"/>
        <v/>
      </c>
      <c r="V280" s="70"/>
      <c r="AE280" s="28"/>
    </row>
    <row r="281" spans="1:31" s="32" customFormat="1" ht="20.149999999999999" customHeight="1" x14ac:dyDescent="0.45">
      <c r="A281" s="153">
        <v>270</v>
      </c>
      <c r="B281" s="113"/>
      <c r="C281" s="36"/>
      <c r="D281" s="37"/>
      <c r="E281" s="38"/>
      <c r="F281" s="39"/>
      <c r="G281" s="117"/>
      <c r="H281" s="183">
        <v>0</v>
      </c>
      <c r="I281" s="184">
        <v>0</v>
      </c>
      <c r="J281" s="181">
        <v>0</v>
      </c>
      <c r="K281" s="182">
        <f t="shared" si="22"/>
        <v>0</v>
      </c>
      <c r="L281" s="115">
        <f t="shared" si="23"/>
        <v>0</v>
      </c>
      <c r="M281" s="80"/>
      <c r="N281" s="41"/>
      <c r="O281" s="25">
        <f t="shared" si="20"/>
        <v>0</v>
      </c>
      <c r="P281" s="43"/>
      <c r="Q281" s="42"/>
      <c r="R281" s="46">
        <f t="shared" si="21"/>
        <v>0</v>
      </c>
      <c r="S281" s="68"/>
      <c r="T281" s="69"/>
      <c r="U281" s="120" t="str">
        <f t="shared" si="24"/>
        <v/>
      </c>
      <c r="V281" s="70"/>
      <c r="AE281" s="28"/>
    </row>
    <row r="282" spans="1:31" s="32" customFormat="1" ht="20.149999999999999" customHeight="1" x14ac:dyDescent="0.45">
      <c r="A282" s="153">
        <v>271</v>
      </c>
      <c r="B282" s="113"/>
      <c r="C282" s="36"/>
      <c r="D282" s="37"/>
      <c r="E282" s="38"/>
      <c r="F282" s="39"/>
      <c r="G282" s="117"/>
      <c r="H282" s="183">
        <v>0</v>
      </c>
      <c r="I282" s="184">
        <v>0</v>
      </c>
      <c r="J282" s="181">
        <v>0</v>
      </c>
      <c r="K282" s="182">
        <f t="shared" si="22"/>
        <v>0</v>
      </c>
      <c r="L282" s="115">
        <f t="shared" si="23"/>
        <v>0</v>
      </c>
      <c r="M282" s="80"/>
      <c r="N282" s="41"/>
      <c r="O282" s="25">
        <f t="shared" si="20"/>
        <v>0</v>
      </c>
      <c r="P282" s="43"/>
      <c r="Q282" s="42"/>
      <c r="R282" s="46">
        <f t="shared" si="21"/>
        <v>0</v>
      </c>
      <c r="S282" s="68"/>
      <c r="T282" s="69"/>
      <c r="U282" s="120" t="str">
        <f t="shared" si="24"/>
        <v/>
      </c>
      <c r="V282" s="70"/>
      <c r="AE282" s="28"/>
    </row>
    <row r="283" spans="1:31" s="32" customFormat="1" ht="20.149999999999999" customHeight="1" x14ac:dyDescent="0.45">
      <c r="A283" s="153">
        <v>272</v>
      </c>
      <c r="B283" s="113"/>
      <c r="C283" s="36"/>
      <c r="D283" s="37"/>
      <c r="E283" s="38"/>
      <c r="F283" s="39"/>
      <c r="G283" s="117"/>
      <c r="H283" s="183">
        <v>0</v>
      </c>
      <c r="I283" s="184">
        <v>0</v>
      </c>
      <c r="J283" s="181">
        <v>0</v>
      </c>
      <c r="K283" s="182">
        <f t="shared" si="22"/>
        <v>0</v>
      </c>
      <c r="L283" s="115">
        <f t="shared" si="23"/>
        <v>0</v>
      </c>
      <c r="M283" s="80"/>
      <c r="N283" s="41"/>
      <c r="O283" s="25">
        <f t="shared" si="20"/>
        <v>0</v>
      </c>
      <c r="P283" s="43"/>
      <c r="Q283" s="42"/>
      <c r="R283" s="46">
        <f t="shared" si="21"/>
        <v>0</v>
      </c>
      <c r="S283" s="68"/>
      <c r="T283" s="69"/>
      <c r="U283" s="120" t="str">
        <f t="shared" si="24"/>
        <v/>
      </c>
      <c r="V283" s="70"/>
      <c r="AE283" s="28"/>
    </row>
    <row r="284" spans="1:31" s="32" customFormat="1" ht="20.149999999999999" customHeight="1" x14ac:dyDescent="0.45">
      <c r="A284" s="153">
        <v>273</v>
      </c>
      <c r="B284" s="113"/>
      <c r="C284" s="36"/>
      <c r="D284" s="37"/>
      <c r="E284" s="38"/>
      <c r="F284" s="39"/>
      <c r="G284" s="117"/>
      <c r="H284" s="183">
        <v>0</v>
      </c>
      <c r="I284" s="184">
        <v>0</v>
      </c>
      <c r="J284" s="181">
        <v>0</v>
      </c>
      <c r="K284" s="182">
        <f t="shared" si="22"/>
        <v>0</v>
      </c>
      <c r="L284" s="115">
        <f t="shared" si="23"/>
        <v>0</v>
      </c>
      <c r="M284" s="80"/>
      <c r="N284" s="41"/>
      <c r="O284" s="25">
        <f t="shared" si="20"/>
        <v>0</v>
      </c>
      <c r="P284" s="43"/>
      <c r="Q284" s="42"/>
      <c r="R284" s="46">
        <f t="shared" si="21"/>
        <v>0</v>
      </c>
      <c r="S284" s="68"/>
      <c r="T284" s="69"/>
      <c r="U284" s="120" t="str">
        <f t="shared" si="24"/>
        <v/>
      </c>
      <c r="V284" s="70"/>
      <c r="AE284" s="28"/>
    </row>
    <row r="285" spans="1:31" s="32" customFormat="1" ht="20.149999999999999" customHeight="1" x14ac:dyDescent="0.45">
      <c r="A285" s="153">
        <v>274</v>
      </c>
      <c r="B285" s="113"/>
      <c r="C285" s="36"/>
      <c r="D285" s="37"/>
      <c r="E285" s="38"/>
      <c r="F285" s="39"/>
      <c r="G285" s="117"/>
      <c r="H285" s="183">
        <v>0</v>
      </c>
      <c r="I285" s="184">
        <v>0</v>
      </c>
      <c r="J285" s="181">
        <v>0</v>
      </c>
      <c r="K285" s="182">
        <f t="shared" si="22"/>
        <v>0</v>
      </c>
      <c r="L285" s="115">
        <f t="shared" si="23"/>
        <v>0</v>
      </c>
      <c r="M285" s="80"/>
      <c r="N285" s="41"/>
      <c r="O285" s="25">
        <f t="shared" si="20"/>
        <v>0</v>
      </c>
      <c r="P285" s="43"/>
      <c r="Q285" s="42"/>
      <c r="R285" s="46">
        <f t="shared" si="21"/>
        <v>0</v>
      </c>
      <c r="S285" s="68"/>
      <c r="T285" s="69"/>
      <c r="U285" s="120" t="str">
        <f t="shared" si="24"/>
        <v/>
      </c>
      <c r="V285" s="70"/>
      <c r="AE285" s="28"/>
    </row>
    <row r="286" spans="1:31" s="32" customFormat="1" ht="20.149999999999999" customHeight="1" x14ac:dyDescent="0.45">
      <c r="A286" s="153">
        <v>275</v>
      </c>
      <c r="B286" s="113"/>
      <c r="C286" s="36"/>
      <c r="D286" s="37"/>
      <c r="E286" s="38"/>
      <c r="F286" s="39"/>
      <c r="G286" s="117"/>
      <c r="H286" s="183">
        <v>0</v>
      </c>
      <c r="I286" s="184">
        <v>0</v>
      </c>
      <c r="J286" s="181">
        <v>0</v>
      </c>
      <c r="K286" s="182">
        <f t="shared" si="22"/>
        <v>0</v>
      </c>
      <c r="L286" s="115">
        <f t="shared" si="23"/>
        <v>0</v>
      </c>
      <c r="M286" s="80"/>
      <c r="N286" s="41"/>
      <c r="O286" s="25">
        <f t="shared" si="20"/>
        <v>0</v>
      </c>
      <c r="P286" s="43"/>
      <c r="Q286" s="42"/>
      <c r="R286" s="46">
        <f t="shared" si="21"/>
        <v>0</v>
      </c>
      <c r="S286" s="68"/>
      <c r="T286" s="69"/>
      <c r="U286" s="120" t="str">
        <f t="shared" si="24"/>
        <v/>
      </c>
      <c r="V286" s="70"/>
      <c r="AE286" s="28"/>
    </row>
    <row r="287" spans="1:31" s="32" customFormat="1" ht="20.149999999999999" customHeight="1" x14ac:dyDescent="0.45">
      <c r="A287" s="153">
        <v>276</v>
      </c>
      <c r="B287" s="113"/>
      <c r="C287" s="36"/>
      <c r="D287" s="37"/>
      <c r="E287" s="38"/>
      <c r="F287" s="39"/>
      <c r="G287" s="117"/>
      <c r="H287" s="183">
        <v>0</v>
      </c>
      <c r="I287" s="184">
        <v>0</v>
      </c>
      <c r="J287" s="181">
        <v>0</v>
      </c>
      <c r="K287" s="182">
        <f t="shared" si="22"/>
        <v>0</v>
      </c>
      <c r="L287" s="115">
        <f t="shared" si="23"/>
        <v>0</v>
      </c>
      <c r="M287" s="80"/>
      <c r="N287" s="41"/>
      <c r="O287" s="25">
        <f t="shared" si="20"/>
        <v>0</v>
      </c>
      <c r="P287" s="43"/>
      <c r="Q287" s="42"/>
      <c r="R287" s="46">
        <f t="shared" si="21"/>
        <v>0</v>
      </c>
      <c r="S287" s="68"/>
      <c r="T287" s="69"/>
      <c r="U287" s="120" t="str">
        <f t="shared" si="24"/>
        <v/>
      </c>
      <c r="V287" s="70"/>
      <c r="AE287" s="28"/>
    </row>
    <row r="288" spans="1:31" s="32" customFormat="1" ht="20.149999999999999" customHeight="1" x14ac:dyDescent="0.45">
      <c r="A288" s="153">
        <v>277</v>
      </c>
      <c r="B288" s="113"/>
      <c r="C288" s="36"/>
      <c r="D288" s="37"/>
      <c r="E288" s="38"/>
      <c r="F288" s="39"/>
      <c r="G288" s="117"/>
      <c r="H288" s="183">
        <v>0</v>
      </c>
      <c r="I288" s="184">
        <v>0</v>
      </c>
      <c r="J288" s="181">
        <v>0</v>
      </c>
      <c r="K288" s="182">
        <f t="shared" si="22"/>
        <v>0</v>
      </c>
      <c r="L288" s="115">
        <f t="shared" si="23"/>
        <v>0</v>
      </c>
      <c r="M288" s="80"/>
      <c r="N288" s="41"/>
      <c r="O288" s="25">
        <f t="shared" si="20"/>
        <v>0</v>
      </c>
      <c r="P288" s="43"/>
      <c r="Q288" s="42"/>
      <c r="R288" s="46">
        <f t="shared" si="21"/>
        <v>0</v>
      </c>
      <c r="S288" s="68"/>
      <c r="T288" s="69"/>
      <c r="U288" s="120" t="str">
        <f t="shared" si="24"/>
        <v/>
      </c>
      <c r="V288" s="70"/>
      <c r="AE288" s="28"/>
    </row>
    <row r="289" spans="1:31" s="32" customFormat="1" ht="20.149999999999999" customHeight="1" x14ac:dyDescent="0.45">
      <c r="A289" s="153">
        <v>278</v>
      </c>
      <c r="B289" s="113"/>
      <c r="C289" s="36"/>
      <c r="D289" s="37"/>
      <c r="E289" s="38"/>
      <c r="F289" s="39"/>
      <c r="G289" s="117"/>
      <c r="H289" s="183">
        <v>0</v>
      </c>
      <c r="I289" s="184">
        <v>0</v>
      </c>
      <c r="J289" s="181">
        <v>0</v>
      </c>
      <c r="K289" s="182">
        <f t="shared" si="22"/>
        <v>0</v>
      </c>
      <c r="L289" s="115">
        <f t="shared" si="23"/>
        <v>0</v>
      </c>
      <c r="M289" s="80"/>
      <c r="N289" s="41"/>
      <c r="O289" s="25">
        <f t="shared" si="20"/>
        <v>0</v>
      </c>
      <c r="P289" s="43"/>
      <c r="Q289" s="42"/>
      <c r="R289" s="46">
        <f t="shared" si="21"/>
        <v>0</v>
      </c>
      <c r="S289" s="68"/>
      <c r="T289" s="69"/>
      <c r="U289" s="120" t="str">
        <f t="shared" si="24"/>
        <v/>
      </c>
      <c r="V289" s="70"/>
      <c r="AE289" s="28"/>
    </row>
    <row r="290" spans="1:31" s="32" customFormat="1" ht="20.149999999999999" customHeight="1" x14ac:dyDescent="0.45">
      <c r="A290" s="153">
        <v>279</v>
      </c>
      <c r="B290" s="113"/>
      <c r="C290" s="36"/>
      <c r="D290" s="37"/>
      <c r="E290" s="38"/>
      <c r="F290" s="39"/>
      <c r="G290" s="117"/>
      <c r="H290" s="183">
        <v>0</v>
      </c>
      <c r="I290" s="184">
        <v>0</v>
      </c>
      <c r="J290" s="181">
        <v>0</v>
      </c>
      <c r="K290" s="182">
        <f t="shared" si="22"/>
        <v>0</v>
      </c>
      <c r="L290" s="115">
        <f t="shared" si="23"/>
        <v>0</v>
      </c>
      <c r="M290" s="80"/>
      <c r="N290" s="41"/>
      <c r="O290" s="25">
        <f t="shared" si="20"/>
        <v>0</v>
      </c>
      <c r="P290" s="43"/>
      <c r="Q290" s="42"/>
      <c r="R290" s="46">
        <f t="shared" si="21"/>
        <v>0</v>
      </c>
      <c r="S290" s="68"/>
      <c r="T290" s="69"/>
      <c r="U290" s="120" t="str">
        <f t="shared" si="24"/>
        <v/>
      </c>
      <c r="V290" s="70"/>
      <c r="AE290" s="28"/>
    </row>
    <row r="291" spans="1:31" s="32" customFormat="1" ht="20.149999999999999" customHeight="1" x14ac:dyDescent="0.45">
      <c r="A291" s="153">
        <v>280</v>
      </c>
      <c r="B291" s="113"/>
      <c r="C291" s="36"/>
      <c r="D291" s="37"/>
      <c r="E291" s="38"/>
      <c r="F291" s="39"/>
      <c r="G291" s="117"/>
      <c r="H291" s="183">
        <v>0</v>
      </c>
      <c r="I291" s="184">
        <v>0</v>
      </c>
      <c r="J291" s="181">
        <v>0</v>
      </c>
      <c r="K291" s="182">
        <f t="shared" si="22"/>
        <v>0</v>
      </c>
      <c r="L291" s="115">
        <f t="shared" si="23"/>
        <v>0</v>
      </c>
      <c r="M291" s="80"/>
      <c r="N291" s="41"/>
      <c r="O291" s="25">
        <f t="shared" si="20"/>
        <v>0</v>
      </c>
      <c r="P291" s="43"/>
      <c r="Q291" s="42"/>
      <c r="R291" s="46">
        <f t="shared" si="21"/>
        <v>0</v>
      </c>
      <c r="S291" s="68"/>
      <c r="T291" s="69"/>
      <c r="U291" s="120" t="str">
        <f t="shared" si="24"/>
        <v/>
      </c>
      <c r="V291" s="70"/>
      <c r="AE291" s="28"/>
    </row>
    <row r="292" spans="1:31" s="32" customFormat="1" ht="20.149999999999999" customHeight="1" x14ac:dyDescent="0.45">
      <c r="A292" s="153">
        <v>281</v>
      </c>
      <c r="B292" s="113"/>
      <c r="C292" s="36"/>
      <c r="D292" s="37"/>
      <c r="E292" s="38"/>
      <c r="F292" s="39"/>
      <c r="G292" s="117"/>
      <c r="H292" s="183">
        <v>0</v>
      </c>
      <c r="I292" s="184">
        <v>0</v>
      </c>
      <c r="J292" s="181">
        <v>0</v>
      </c>
      <c r="K292" s="182">
        <f t="shared" si="22"/>
        <v>0</v>
      </c>
      <c r="L292" s="115">
        <f t="shared" si="23"/>
        <v>0</v>
      </c>
      <c r="M292" s="80"/>
      <c r="N292" s="41"/>
      <c r="O292" s="25">
        <f t="shared" si="20"/>
        <v>0</v>
      </c>
      <c r="P292" s="43"/>
      <c r="Q292" s="42"/>
      <c r="R292" s="46">
        <f t="shared" si="21"/>
        <v>0</v>
      </c>
      <c r="S292" s="68"/>
      <c r="T292" s="69"/>
      <c r="U292" s="120" t="str">
        <f t="shared" si="24"/>
        <v/>
      </c>
      <c r="V292" s="70"/>
      <c r="AE292" s="28"/>
    </row>
    <row r="293" spans="1:31" s="32" customFormat="1" ht="20.149999999999999" customHeight="1" x14ac:dyDescent="0.45">
      <c r="A293" s="153">
        <v>282</v>
      </c>
      <c r="B293" s="113"/>
      <c r="C293" s="36"/>
      <c r="D293" s="37"/>
      <c r="E293" s="38"/>
      <c r="F293" s="39"/>
      <c r="G293" s="117"/>
      <c r="H293" s="183">
        <v>0</v>
      </c>
      <c r="I293" s="184">
        <v>0</v>
      </c>
      <c r="J293" s="181">
        <v>0</v>
      </c>
      <c r="K293" s="182">
        <f t="shared" si="22"/>
        <v>0</v>
      </c>
      <c r="L293" s="115">
        <f t="shared" si="23"/>
        <v>0</v>
      </c>
      <c r="M293" s="80"/>
      <c r="N293" s="41"/>
      <c r="O293" s="25">
        <f t="shared" si="20"/>
        <v>0</v>
      </c>
      <c r="P293" s="43"/>
      <c r="Q293" s="42"/>
      <c r="R293" s="46">
        <f t="shared" si="21"/>
        <v>0</v>
      </c>
      <c r="S293" s="68"/>
      <c r="T293" s="69"/>
      <c r="U293" s="120" t="str">
        <f t="shared" si="24"/>
        <v/>
      </c>
      <c r="V293" s="70"/>
      <c r="AE293" s="28"/>
    </row>
    <row r="294" spans="1:31" s="32" customFormat="1" ht="20.149999999999999" customHeight="1" x14ac:dyDescent="0.45">
      <c r="A294" s="153">
        <v>283</v>
      </c>
      <c r="B294" s="113"/>
      <c r="C294" s="36"/>
      <c r="D294" s="37"/>
      <c r="E294" s="38"/>
      <c r="F294" s="39"/>
      <c r="G294" s="117"/>
      <c r="H294" s="183">
        <v>0</v>
      </c>
      <c r="I294" s="184">
        <v>0</v>
      </c>
      <c r="J294" s="181">
        <v>0</v>
      </c>
      <c r="K294" s="182">
        <f t="shared" si="22"/>
        <v>0</v>
      </c>
      <c r="L294" s="115">
        <f t="shared" si="23"/>
        <v>0</v>
      </c>
      <c r="M294" s="80"/>
      <c r="N294" s="41"/>
      <c r="O294" s="25">
        <f t="shared" si="20"/>
        <v>0</v>
      </c>
      <c r="P294" s="43"/>
      <c r="Q294" s="42"/>
      <c r="R294" s="46">
        <f t="shared" si="21"/>
        <v>0</v>
      </c>
      <c r="S294" s="68"/>
      <c r="T294" s="69"/>
      <c r="U294" s="120" t="str">
        <f t="shared" si="24"/>
        <v/>
      </c>
      <c r="V294" s="70"/>
      <c r="AE294" s="28"/>
    </row>
    <row r="295" spans="1:31" s="32" customFormat="1" ht="20.149999999999999" customHeight="1" x14ac:dyDescent="0.45">
      <c r="A295" s="153">
        <v>284</v>
      </c>
      <c r="B295" s="113"/>
      <c r="C295" s="36"/>
      <c r="D295" s="37"/>
      <c r="E295" s="38"/>
      <c r="F295" s="39"/>
      <c r="G295" s="117"/>
      <c r="H295" s="183">
        <v>0</v>
      </c>
      <c r="I295" s="184">
        <v>0</v>
      </c>
      <c r="J295" s="181">
        <v>0</v>
      </c>
      <c r="K295" s="182">
        <f t="shared" si="22"/>
        <v>0</v>
      </c>
      <c r="L295" s="115">
        <f t="shared" si="23"/>
        <v>0</v>
      </c>
      <c r="M295" s="80"/>
      <c r="N295" s="41"/>
      <c r="O295" s="25">
        <f t="shared" si="20"/>
        <v>0</v>
      </c>
      <c r="P295" s="43"/>
      <c r="Q295" s="42"/>
      <c r="R295" s="46">
        <f t="shared" si="21"/>
        <v>0</v>
      </c>
      <c r="S295" s="68"/>
      <c r="T295" s="69"/>
      <c r="U295" s="120" t="str">
        <f t="shared" si="24"/>
        <v/>
      </c>
      <c r="V295" s="70"/>
      <c r="AE295" s="28"/>
    </row>
    <row r="296" spans="1:31" s="32" customFormat="1" ht="20.149999999999999" customHeight="1" x14ac:dyDescent="0.45">
      <c r="A296" s="153">
        <v>285</v>
      </c>
      <c r="B296" s="113"/>
      <c r="C296" s="36"/>
      <c r="D296" s="37"/>
      <c r="E296" s="38"/>
      <c r="F296" s="39"/>
      <c r="G296" s="117"/>
      <c r="H296" s="183">
        <v>0</v>
      </c>
      <c r="I296" s="184">
        <v>0</v>
      </c>
      <c r="J296" s="181">
        <v>0</v>
      </c>
      <c r="K296" s="182">
        <f t="shared" si="22"/>
        <v>0</v>
      </c>
      <c r="L296" s="115">
        <f t="shared" si="23"/>
        <v>0</v>
      </c>
      <c r="M296" s="80"/>
      <c r="N296" s="41"/>
      <c r="O296" s="25">
        <f t="shared" si="20"/>
        <v>0</v>
      </c>
      <c r="P296" s="43"/>
      <c r="Q296" s="42"/>
      <c r="R296" s="46">
        <f t="shared" si="21"/>
        <v>0</v>
      </c>
      <c r="S296" s="68"/>
      <c r="T296" s="69"/>
      <c r="U296" s="120" t="str">
        <f t="shared" si="24"/>
        <v/>
      </c>
      <c r="V296" s="70"/>
      <c r="AE296" s="28"/>
    </row>
    <row r="297" spans="1:31" s="32" customFormat="1" ht="20.149999999999999" customHeight="1" x14ac:dyDescent="0.45">
      <c r="A297" s="153">
        <v>286</v>
      </c>
      <c r="B297" s="113"/>
      <c r="C297" s="36"/>
      <c r="D297" s="37"/>
      <c r="E297" s="38"/>
      <c r="F297" s="39"/>
      <c r="G297" s="117"/>
      <c r="H297" s="183">
        <v>0</v>
      </c>
      <c r="I297" s="184">
        <v>0</v>
      </c>
      <c r="J297" s="181">
        <v>0</v>
      </c>
      <c r="K297" s="182">
        <f t="shared" si="22"/>
        <v>0</v>
      </c>
      <c r="L297" s="115">
        <f t="shared" si="23"/>
        <v>0</v>
      </c>
      <c r="M297" s="80"/>
      <c r="N297" s="41"/>
      <c r="O297" s="25">
        <f t="shared" si="20"/>
        <v>0</v>
      </c>
      <c r="P297" s="43"/>
      <c r="Q297" s="42"/>
      <c r="R297" s="46">
        <f t="shared" si="21"/>
        <v>0</v>
      </c>
      <c r="S297" s="68"/>
      <c r="T297" s="69"/>
      <c r="U297" s="120" t="str">
        <f t="shared" si="24"/>
        <v/>
      </c>
      <c r="V297" s="70"/>
      <c r="AE297" s="28"/>
    </row>
    <row r="298" spans="1:31" s="32" customFormat="1" ht="20.149999999999999" customHeight="1" x14ac:dyDescent="0.45">
      <c r="A298" s="153">
        <v>287</v>
      </c>
      <c r="B298" s="113"/>
      <c r="C298" s="36"/>
      <c r="D298" s="37"/>
      <c r="E298" s="38"/>
      <c r="F298" s="39"/>
      <c r="G298" s="117"/>
      <c r="H298" s="183">
        <v>0</v>
      </c>
      <c r="I298" s="184">
        <v>0</v>
      </c>
      <c r="J298" s="181">
        <v>0</v>
      </c>
      <c r="K298" s="182">
        <f t="shared" si="22"/>
        <v>0</v>
      </c>
      <c r="L298" s="115">
        <f t="shared" si="23"/>
        <v>0</v>
      </c>
      <c r="M298" s="80"/>
      <c r="N298" s="41"/>
      <c r="O298" s="25">
        <f t="shared" si="20"/>
        <v>0</v>
      </c>
      <c r="P298" s="43"/>
      <c r="Q298" s="42"/>
      <c r="R298" s="46">
        <f t="shared" si="21"/>
        <v>0</v>
      </c>
      <c r="S298" s="68"/>
      <c r="T298" s="69"/>
      <c r="U298" s="120" t="str">
        <f t="shared" si="24"/>
        <v/>
      </c>
      <c r="V298" s="70"/>
      <c r="AE298" s="28"/>
    </row>
    <row r="299" spans="1:31" s="32" customFormat="1" ht="20.149999999999999" customHeight="1" x14ac:dyDescent="0.45">
      <c r="A299" s="153">
        <v>288</v>
      </c>
      <c r="B299" s="113"/>
      <c r="C299" s="36"/>
      <c r="D299" s="37"/>
      <c r="E299" s="38"/>
      <c r="F299" s="39"/>
      <c r="G299" s="117"/>
      <c r="H299" s="183">
        <v>0</v>
      </c>
      <c r="I299" s="184">
        <v>0</v>
      </c>
      <c r="J299" s="181">
        <v>0</v>
      </c>
      <c r="K299" s="182">
        <f t="shared" si="22"/>
        <v>0</v>
      </c>
      <c r="L299" s="115">
        <f t="shared" si="23"/>
        <v>0</v>
      </c>
      <c r="M299" s="80"/>
      <c r="N299" s="41"/>
      <c r="O299" s="25">
        <f t="shared" si="20"/>
        <v>0</v>
      </c>
      <c r="P299" s="43"/>
      <c r="Q299" s="42"/>
      <c r="R299" s="46">
        <f t="shared" si="21"/>
        <v>0</v>
      </c>
      <c r="S299" s="68"/>
      <c r="T299" s="69"/>
      <c r="U299" s="120" t="str">
        <f t="shared" si="24"/>
        <v/>
      </c>
      <c r="V299" s="70"/>
      <c r="AE299" s="28"/>
    </row>
    <row r="300" spans="1:31" s="32" customFormat="1" ht="20.149999999999999" customHeight="1" x14ac:dyDescent="0.45">
      <c r="A300" s="153">
        <v>289</v>
      </c>
      <c r="B300" s="113"/>
      <c r="C300" s="36"/>
      <c r="D300" s="37"/>
      <c r="E300" s="38"/>
      <c r="F300" s="39"/>
      <c r="G300" s="117"/>
      <c r="H300" s="183">
        <v>0</v>
      </c>
      <c r="I300" s="184">
        <v>0</v>
      </c>
      <c r="J300" s="181">
        <v>0</v>
      </c>
      <c r="K300" s="182">
        <f t="shared" si="22"/>
        <v>0</v>
      </c>
      <c r="L300" s="115">
        <f t="shared" si="23"/>
        <v>0</v>
      </c>
      <c r="M300" s="80"/>
      <c r="N300" s="41"/>
      <c r="O300" s="25">
        <f t="shared" si="20"/>
        <v>0</v>
      </c>
      <c r="P300" s="43"/>
      <c r="Q300" s="42"/>
      <c r="R300" s="46">
        <f t="shared" si="21"/>
        <v>0</v>
      </c>
      <c r="S300" s="68"/>
      <c r="T300" s="69"/>
      <c r="U300" s="120" t="str">
        <f t="shared" si="24"/>
        <v/>
      </c>
      <c r="V300" s="70"/>
      <c r="AE300" s="28"/>
    </row>
    <row r="301" spans="1:31" s="32" customFormat="1" ht="20.149999999999999" customHeight="1" x14ac:dyDescent="0.45">
      <c r="A301" s="153">
        <v>290</v>
      </c>
      <c r="B301" s="113"/>
      <c r="C301" s="36"/>
      <c r="D301" s="37"/>
      <c r="E301" s="38"/>
      <c r="F301" s="39"/>
      <c r="G301" s="117"/>
      <c r="H301" s="183">
        <v>0</v>
      </c>
      <c r="I301" s="184">
        <v>0</v>
      </c>
      <c r="J301" s="181">
        <v>0</v>
      </c>
      <c r="K301" s="182">
        <f t="shared" si="22"/>
        <v>0</v>
      </c>
      <c r="L301" s="115">
        <f t="shared" si="23"/>
        <v>0</v>
      </c>
      <c r="M301" s="80"/>
      <c r="N301" s="41"/>
      <c r="O301" s="25">
        <f t="shared" si="20"/>
        <v>0</v>
      </c>
      <c r="P301" s="43"/>
      <c r="Q301" s="42"/>
      <c r="R301" s="46">
        <f t="shared" si="21"/>
        <v>0</v>
      </c>
      <c r="S301" s="68"/>
      <c r="T301" s="69"/>
      <c r="U301" s="120" t="str">
        <f t="shared" si="24"/>
        <v/>
      </c>
      <c r="V301" s="70"/>
      <c r="AE301" s="28"/>
    </row>
    <row r="302" spans="1:31" s="32" customFormat="1" ht="20.149999999999999" customHeight="1" x14ac:dyDescent="0.45">
      <c r="A302" s="153">
        <v>291</v>
      </c>
      <c r="B302" s="113"/>
      <c r="C302" s="36"/>
      <c r="D302" s="37"/>
      <c r="E302" s="38"/>
      <c r="F302" s="39"/>
      <c r="G302" s="117"/>
      <c r="H302" s="183">
        <v>0</v>
      </c>
      <c r="I302" s="184">
        <v>0</v>
      </c>
      <c r="J302" s="181">
        <v>0</v>
      </c>
      <c r="K302" s="182">
        <f t="shared" si="22"/>
        <v>0</v>
      </c>
      <c r="L302" s="115">
        <f t="shared" si="23"/>
        <v>0</v>
      </c>
      <c r="M302" s="80"/>
      <c r="N302" s="41"/>
      <c r="O302" s="25">
        <f t="shared" si="20"/>
        <v>0</v>
      </c>
      <c r="P302" s="43"/>
      <c r="Q302" s="42"/>
      <c r="R302" s="46">
        <f t="shared" si="21"/>
        <v>0</v>
      </c>
      <c r="S302" s="68"/>
      <c r="T302" s="69"/>
      <c r="U302" s="120" t="str">
        <f t="shared" si="24"/>
        <v/>
      </c>
      <c r="V302" s="70"/>
      <c r="AE302" s="28"/>
    </row>
    <row r="303" spans="1:31" s="32" customFormat="1" ht="20.149999999999999" customHeight="1" x14ac:dyDescent="0.45">
      <c r="A303" s="153">
        <v>292</v>
      </c>
      <c r="B303" s="113"/>
      <c r="C303" s="36"/>
      <c r="D303" s="37"/>
      <c r="E303" s="38"/>
      <c r="F303" s="39"/>
      <c r="G303" s="117"/>
      <c r="H303" s="183">
        <v>0</v>
      </c>
      <c r="I303" s="184">
        <v>0</v>
      </c>
      <c r="J303" s="181">
        <v>0</v>
      </c>
      <c r="K303" s="182">
        <f t="shared" si="22"/>
        <v>0</v>
      </c>
      <c r="L303" s="115">
        <f t="shared" si="23"/>
        <v>0</v>
      </c>
      <c r="M303" s="80"/>
      <c r="N303" s="41"/>
      <c r="O303" s="25">
        <f t="shared" si="20"/>
        <v>0</v>
      </c>
      <c r="P303" s="43"/>
      <c r="Q303" s="42"/>
      <c r="R303" s="46">
        <f t="shared" si="21"/>
        <v>0</v>
      </c>
      <c r="S303" s="68"/>
      <c r="T303" s="69"/>
      <c r="U303" s="120" t="str">
        <f t="shared" si="24"/>
        <v/>
      </c>
      <c r="V303" s="70"/>
      <c r="AE303" s="28"/>
    </row>
    <row r="304" spans="1:31" s="32" customFormat="1" ht="20.149999999999999" customHeight="1" x14ac:dyDescent="0.45">
      <c r="A304" s="153">
        <v>293</v>
      </c>
      <c r="B304" s="113"/>
      <c r="C304" s="36"/>
      <c r="D304" s="37"/>
      <c r="E304" s="38"/>
      <c r="F304" s="39"/>
      <c r="G304" s="117"/>
      <c r="H304" s="183">
        <v>0</v>
      </c>
      <c r="I304" s="184">
        <v>0</v>
      </c>
      <c r="J304" s="181">
        <v>0</v>
      </c>
      <c r="K304" s="182">
        <f t="shared" si="22"/>
        <v>0</v>
      </c>
      <c r="L304" s="115">
        <f t="shared" si="23"/>
        <v>0</v>
      </c>
      <c r="M304" s="80"/>
      <c r="N304" s="41"/>
      <c r="O304" s="25">
        <f t="shared" si="20"/>
        <v>0</v>
      </c>
      <c r="P304" s="43"/>
      <c r="Q304" s="42"/>
      <c r="R304" s="46">
        <f t="shared" si="21"/>
        <v>0</v>
      </c>
      <c r="S304" s="68"/>
      <c r="T304" s="69"/>
      <c r="U304" s="120" t="str">
        <f t="shared" si="24"/>
        <v/>
      </c>
      <c r="V304" s="70"/>
      <c r="AE304" s="28"/>
    </row>
    <row r="305" spans="1:31" s="32" customFormat="1" ht="20.149999999999999" customHeight="1" x14ac:dyDescent="0.45">
      <c r="A305" s="153">
        <v>294</v>
      </c>
      <c r="B305" s="113"/>
      <c r="C305" s="36"/>
      <c r="D305" s="37"/>
      <c r="E305" s="38"/>
      <c r="F305" s="39"/>
      <c r="G305" s="117"/>
      <c r="H305" s="183">
        <v>0</v>
      </c>
      <c r="I305" s="184">
        <v>0</v>
      </c>
      <c r="J305" s="181">
        <v>0</v>
      </c>
      <c r="K305" s="182">
        <f t="shared" si="22"/>
        <v>0</v>
      </c>
      <c r="L305" s="115">
        <f t="shared" si="23"/>
        <v>0</v>
      </c>
      <c r="M305" s="80"/>
      <c r="N305" s="41"/>
      <c r="O305" s="25">
        <f t="shared" si="20"/>
        <v>0</v>
      </c>
      <c r="P305" s="43"/>
      <c r="Q305" s="42"/>
      <c r="R305" s="46">
        <f t="shared" si="21"/>
        <v>0</v>
      </c>
      <c r="S305" s="68"/>
      <c r="T305" s="69"/>
      <c r="U305" s="120" t="str">
        <f t="shared" si="24"/>
        <v/>
      </c>
      <c r="V305" s="70"/>
      <c r="AE305" s="28"/>
    </row>
    <row r="306" spans="1:31" s="32" customFormat="1" ht="20.149999999999999" customHeight="1" x14ac:dyDescent="0.45">
      <c r="A306" s="153">
        <v>295</v>
      </c>
      <c r="B306" s="113"/>
      <c r="C306" s="36"/>
      <c r="D306" s="37"/>
      <c r="E306" s="38"/>
      <c r="F306" s="39"/>
      <c r="G306" s="117"/>
      <c r="H306" s="183">
        <v>0</v>
      </c>
      <c r="I306" s="184">
        <v>0</v>
      </c>
      <c r="J306" s="181">
        <v>0</v>
      </c>
      <c r="K306" s="182">
        <f t="shared" si="22"/>
        <v>0</v>
      </c>
      <c r="L306" s="115">
        <f t="shared" si="23"/>
        <v>0</v>
      </c>
      <c r="M306" s="80"/>
      <c r="N306" s="41"/>
      <c r="O306" s="25">
        <f t="shared" si="20"/>
        <v>0</v>
      </c>
      <c r="P306" s="43"/>
      <c r="Q306" s="42"/>
      <c r="R306" s="46">
        <f t="shared" si="21"/>
        <v>0</v>
      </c>
      <c r="S306" s="68"/>
      <c r="T306" s="69"/>
      <c r="U306" s="120" t="str">
        <f t="shared" si="24"/>
        <v/>
      </c>
      <c r="V306" s="70"/>
      <c r="AE306" s="28"/>
    </row>
    <row r="307" spans="1:31" s="32" customFormat="1" ht="20.149999999999999" customHeight="1" x14ac:dyDescent="0.45">
      <c r="A307" s="153">
        <v>296</v>
      </c>
      <c r="B307" s="113"/>
      <c r="C307" s="36"/>
      <c r="D307" s="37"/>
      <c r="E307" s="38"/>
      <c r="F307" s="39"/>
      <c r="G307" s="117"/>
      <c r="H307" s="183">
        <v>0</v>
      </c>
      <c r="I307" s="184">
        <v>0</v>
      </c>
      <c r="J307" s="181">
        <v>0</v>
      </c>
      <c r="K307" s="182">
        <f t="shared" si="22"/>
        <v>0</v>
      </c>
      <c r="L307" s="115">
        <f t="shared" si="23"/>
        <v>0</v>
      </c>
      <c r="M307" s="80"/>
      <c r="N307" s="41"/>
      <c r="O307" s="25">
        <f t="shared" si="20"/>
        <v>0</v>
      </c>
      <c r="P307" s="43"/>
      <c r="Q307" s="42"/>
      <c r="R307" s="46">
        <f t="shared" si="21"/>
        <v>0</v>
      </c>
      <c r="S307" s="68"/>
      <c r="T307" s="69"/>
      <c r="U307" s="120" t="str">
        <f t="shared" si="24"/>
        <v/>
      </c>
      <c r="V307" s="70"/>
      <c r="AE307" s="28"/>
    </row>
    <row r="308" spans="1:31" s="32" customFormat="1" ht="20.149999999999999" customHeight="1" x14ac:dyDescent="0.45">
      <c r="A308" s="153">
        <v>297</v>
      </c>
      <c r="B308" s="113"/>
      <c r="C308" s="36"/>
      <c r="D308" s="37"/>
      <c r="E308" s="38"/>
      <c r="F308" s="39"/>
      <c r="G308" s="117"/>
      <c r="H308" s="183">
        <v>0</v>
      </c>
      <c r="I308" s="184">
        <v>0</v>
      </c>
      <c r="J308" s="181">
        <v>0</v>
      </c>
      <c r="K308" s="182">
        <f t="shared" si="22"/>
        <v>0</v>
      </c>
      <c r="L308" s="115">
        <f t="shared" si="23"/>
        <v>0</v>
      </c>
      <c r="M308" s="80"/>
      <c r="N308" s="41"/>
      <c r="O308" s="25">
        <f t="shared" si="20"/>
        <v>0</v>
      </c>
      <c r="P308" s="40"/>
      <c r="Q308" s="42"/>
      <c r="R308" s="46">
        <f t="shared" si="21"/>
        <v>0</v>
      </c>
      <c r="S308" s="68"/>
      <c r="T308" s="69"/>
      <c r="U308" s="120" t="str">
        <f t="shared" si="24"/>
        <v/>
      </c>
      <c r="V308" s="70"/>
      <c r="AE308" s="28"/>
    </row>
    <row r="309" spans="1:31" s="32" customFormat="1" ht="20.149999999999999" customHeight="1" x14ac:dyDescent="0.45">
      <c r="A309" s="153">
        <v>298</v>
      </c>
      <c r="B309" s="113"/>
      <c r="C309" s="36"/>
      <c r="D309" s="37"/>
      <c r="E309" s="38"/>
      <c r="F309" s="39"/>
      <c r="G309" s="117"/>
      <c r="H309" s="183">
        <v>0</v>
      </c>
      <c r="I309" s="184">
        <v>0</v>
      </c>
      <c r="J309" s="181">
        <v>0</v>
      </c>
      <c r="K309" s="182">
        <f t="shared" si="22"/>
        <v>0</v>
      </c>
      <c r="L309" s="115">
        <f t="shared" si="23"/>
        <v>0</v>
      </c>
      <c r="M309" s="80"/>
      <c r="N309" s="41"/>
      <c r="O309" s="25">
        <f t="shared" si="20"/>
        <v>0</v>
      </c>
      <c r="P309" s="40"/>
      <c r="Q309" s="42"/>
      <c r="R309" s="46">
        <f t="shared" si="21"/>
        <v>0</v>
      </c>
      <c r="S309" s="68"/>
      <c r="T309" s="69"/>
      <c r="U309" s="120" t="str">
        <f t="shared" si="24"/>
        <v/>
      </c>
      <c r="V309" s="70"/>
      <c r="AE309" s="28"/>
    </row>
    <row r="310" spans="1:31" s="32" customFormat="1" ht="20.149999999999999" customHeight="1" x14ac:dyDescent="0.45">
      <c r="A310" s="153">
        <v>299</v>
      </c>
      <c r="B310" s="113"/>
      <c r="C310" s="36"/>
      <c r="D310" s="37"/>
      <c r="E310" s="38"/>
      <c r="F310" s="39"/>
      <c r="G310" s="117"/>
      <c r="H310" s="183">
        <v>0</v>
      </c>
      <c r="I310" s="184">
        <v>0</v>
      </c>
      <c r="J310" s="181">
        <v>0</v>
      </c>
      <c r="K310" s="182">
        <f t="shared" si="22"/>
        <v>0</v>
      </c>
      <c r="L310" s="115">
        <f t="shared" si="23"/>
        <v>0</v>
      </c>
      <c r="M310" s="80"/>
      <c r="N310" s="41"/>
      <c r="O310" s="25">
        <f t="shared" si="20"/>
        <v>0</v>
      </c>
      <c r="P310" s="40"/>
      <c r="Q310" s="42"/>
      <c r="R310" s="46">
        <f t="shared" si="21"/>
        <v>0</v>
      </c>
      <c r="S310" s="68"/>
      <c r="T310" s="69"/>
      <c r="U310" s="120" t="str">
        <f t="shared" si="24"/>
        <v/>
      </c>
      <c r="V310" s="70"/>
      <c r="AE310" s="28"/>
    </row>
    <row r="311" spans="1:31" s="32" customFormat="1" ht="20.149999999999999" customHeight="1" x14ac:dyDescent="0.45">
      <c r="A311" s="153">
        <v>300</v>
      </c>
      <c r="B311" s="113"/>
      <c r="C311" s="36"/>
      <c r="D311" s="37"/>
      <c r="E311" s="38"/>
      <c r="F311" s="39"/>
      <c r="G311" s="117"/>
      <c r="H311" s="183">
        <v>0</v>
      </c>
      <c r="I311" s="184">
        <v>0</v>
      </c>
      <c r="J311" s="181">
        <v>0</v>
      </c>
      <c r="K311" s="182">
        <f t="shared" si="22"/>
        <v>0</v>
      </c>
      <c r="L311" s="115">
        <f t="shared" si="23"/>
        <v>0</v>
      </c>
      <c r="M311" s="80"/>
      <c r="N311" s="41"/>
      <c r="O311" s="25">
        <f t="shared" si="20"/>
        <v>0</v>
      </c>
      <c r="P311" s="40"/>
      <c r="Q311" s="42"/>
      <c r="R311" s="46">
        <f t="shared" si="21"/>
        <v>0</v>
      </c>
      <c r="S311" s="68"/>
      <c r="T311" s="69"/>
      <c r="U311" s="120" t="str">
        <f t="shared" si="24"/>
        <v/>
      </c>
      <c r="V311" s="70"/>
      <c r="AE311" s="28"/>
    </row>
    <row r="312" spans="1:31" s="32" customFormat="1" ht="20.149999999999999" customHeight="1" x14ac:dyDescent="0.45">
      <c r="A312" s="153">
        <v>301</v>
      </c>
      <c r="B312" s="113"/>
      <c r="C312" s="36"/>
      <c r="D312" s="37"/>
      <c r="E312" s="38"/>
      <c r="F312" s="39"/>
      <c r="G312" s="117"/>
      <c r="H312" s="183">
        <v>0</v>
      </c>
      <c r="I312" s="184">
        <v>0</v>
      </c>
      <c r="J312" s="181">
        <v>0</v>
      </c>
      <c r="K312" s="182">
        <f t="shared" si="22"/>
        <v>0</v>
      </c>
      <c r="L312" s="115">
        <f t="shared" si="23"/>
        <v>0</v>
      </c>
      <c r="M312" s="80"/>
      <c r="N312" s="41"/>
      <c r="O312" s="25">
        <f t="shared" si="20"/>
        <v>0</v>
      </c>
      <c r="P312" s="40"/>
      <c r="Q312" s="42"/>
      <c r="R312" s="46">
        <f t="shared" si="21"/>
        <v>0</v>
      </c>
      <c r="S312" s="68"/>
      <c r="T312" s="69"/>
      <c r="U312" s="120" t="str">
        <f t="shared" si="24"/>
        <v/>
      </c>
      <c r="V312" s="70"/>
      <c r="AE312" s="28"/>
    </row>
    <row r="313" spans="1:31" s="32" customFormat="1" ht="20.149999999999999" customHeight="1" x14ac:dyDescent="0.45">
      <c r="A313" s="153">
        <v>302</v>
      </c>
      <c r="B313" s="113"/>
      <c r="C313" s="36"/>
      <c r="D313" s="37"/>
      <c r="E313" s="38"/>
      <c r="F313" s="39"/>
      <c r="G313" s="117"/>
      <c r="H313" s="183">
        <v>0</v>
      </c>
      <c r="I313" s="184">
        <v>0</v>
      </c>
      <c r="J313" s="181">
        <v>0</v>
      </c>
      <c r="K313" s="182">
        <f t="shared" si="22"/>
        <v>0</v>
      </c>
      <c r="L313" s="115">
        <f t="shared" si="23"/>
        <v>0</v>
      </c>
      <c r="M313" s="80"/>
      <c r="N313" s="41"/>
      <c r="O313" s="25">
        <f t="shared" si="20"/>
        <v>0</v>
      </c>
      <c r="P313" s="40"/>
      <c r="Q313" s="42"/>
      <c r="R313" s="46">
        <f t="shared" si="21"/>
        <v>0</v>
      </c>
      <c r="S313" s="68"/>
      <c r="T313" s="69"/>
      <c r="U313" s="120" t="str">
        <f t="shared" si="24"/>
        <v/>
      </c>
      <c r="V313" s="70"/>
      <c r="AE313" s="28"/>
    </row>
    <row r="314" spans="1:31" s="32" customFormat="1" ht="20.149999999999999" customHeight="1" x14ac:dyDescent="0.45">
      <c r="A314" s="153">
        <v>303</v>
      </c>
      <c r="B314" s="113"/>
      <c r="C314" s="36"/>
      <c r="D314" s="37"/>
      <c r="E314" s="38"/>
      <c r="F314" s="39"/>
      <c r="G314" s="117"/>
      <c r="H314" s="183">
        <v>0</v>
      </c>
      <c r="I314" s="184">
        <v>0</v>
      </c>
      <c r="J314" s="181">
        <v>0</v>
      </c>
      <c r="K314" s="182">
        <f t="shared" si="22"/>
        <v>0</v>
      </c>
      <c r="L314" s="115">
        <f t="shared" si="23"/>
        <v>0</v>
      </c>
      <c r="M314" s="80"/>
      <c r="N314" s="41"/>
      <c r="O314" s="25">
        <f t="shared" si="20"/>
        <v>0</v>
      </c>
      <c r="P314" s="40"/>
      <c r="Q314" s="42"/>
      <c r="R314" s="46">
        <f t="shared" si="21"/>
        <v>0</v>
      </c>
      <c r="S314" s="68"/>
      <c r="T314" s="69"/>
      <c r="U314" s="120" t="str">
        <f t="shared" si="24"/>
        <v/>
      </c>
      <c r="V314" s="70"/>
      <c r="AE314" s="28"/>
    </row>
    <row r="315" spans="1:31" s="32" customFormat="1" ht="20.149999999999999" customHeight="1" x14ac:dyDescent="0.45">
      <c r="A315" s="153">
        <v>304</v>
      </c>
      <c r="B315" s="113"/>
      <c r="C315" s="36"/>
      <c r="D315" s="37"/>
      <c r="E315" s="38"/>
      <c r="F315" s="39"/>
      <c r="G315" s="117"/>
      <c r="H315" s="183">
        <v>0</v>
      </c>
      <c r="I315" s="184">
        <v>0</v>
      </c>
      <c r="J315" s="181">
        <v>0</v>
      </c>
      <c r="K315" s="182">
        <f t="shared" si="22"/>
        <v>0</v>
      </c>
      <c r="L315" s="115">
        <f t="shared" si="23"/>
        <v>0</v>
      </c>
      <c r="M315" s="80"/>
      <c r="N315" s="41"/>
      <c r="O315" s="25">
        <f t="shared" si="20"/>
        <v>0</v>
      </c>
      <c r="P315" s="40"/>
      <c r="Q315" s="42"/>
      <c r="R315" s="46">
        <f t="shared" si="21"/>
        <v>0</v>
      </c>
      <c r="S315" s="68"/>
      <c r="T315" s="69"/>
      <c r="U315" s="120" t="str">
        <f t="shared" si="24"/>
        <v/>
      </c>
      <c r="V315" s="70"/>
      <c r="AE315" s="28"/>
    </row>
    <row r="316" spans="1:31" s="32" customFormat="1" ht="20.149999999999999" customHeight="1" x14ac:dyDescent="0.45">
      <c r="A316" s="153">
        <v>305</v>
      </c>
      <c r="B316" s="113"/>
      <c r="C316" s="36"/>
      <c r="D316" s="37"/>
      <c r="E316" s="38"/>
      <c r="F316" s="39"/>
      <c r="G316" s="117"/>
      <c r="H316" s="183">
        <v>0</v>
      </c>
      <c r="I316" s="184">
        <v>0</v>
      </c>
      <c r="J316" s="181">
        <v>0</v>
      </c>
      <c r="K316" s="182">
        <f t="shared" si="22"/>
        <v>0</v>
      </c>
      <c r="L316" s="115">
        <f t="shared" si="23"/>
        <v>0</v>
      </c>
      <c r="M316" s="80"/>
      <c r="N316" s="41"/>
      <c r="O316" s="25">
        <f t="shared" si="20"/>
        <v>0</v>
      </c>
      <c r="P316" s="40"/>
      <c r="Q316" s="42"/>
      <c r="R316" s="46">
        <f t="shared" si="21"/>
        <v>0</v>
      </c>
      <c r="S316" s="68"/>
      <c r="T316" s="69"/>
      <c r="U316" s="120" t="str">
        <f t="shared" si="24"/>
        <v/>
      </c>
      <c r="V316" s="70"/>
      <c r="AE316" s="28"/>
    </row>
    <row r="317" spans="1:31" s="32" customFormat="1" ht="20.149999999999999" customHeight="1" x14ac:dyDescent="0.45">
      <c r="A317" s="153">
        <v>306</v>
      </c>
      <c r="B317" s="113"/>
      <c r="C317" s="36"/>
      <c r="D317" s="37"/>
      <c r="E317" s="38"/>
      <c r="F317" s="39"/>
      <c r="G317" s="117"/>
      <c r="H317" s="183">
        <v>0</v>
      </c>
      <c r="I317" s="184">
        <v>0</v>
      </c>
      <c r="J317" s="181">
        <v>0</v>
      </c>
      <c r="K317" s="182">
        <f t="shared" si="22"/>
        <v>0</v>
      </c>
      <c r="L317" s="115">
        <f t="shared" si="23"/>
        <v>0</v>
      </c>
      <c r="M317" s="80"/>
      <c r="N317" s="41"/>
      <c r="O317" s="25">
        <f t="shared" si="20"/>
        <v>0</v>
      </c>
      <c r="P317" s="40"/>
      <c r="Q317" s="42"/>
      <c r="R317" s="46">
        <f t="shared" si="21"/>
        <v>0</v>
      </c>
      <c r="S317" s="68"/>
      <c r="T317" s="69"/>
      <c r="U317" s="120" t="str">
        <f t="shared" si="24"/>
        <v/>
      </c>
      <c r="V317" s="70"/>
      <c r="AE317" s="28"/>
    </row>
    <row r="318" spans="1:31" s="32" customFormat="1" ht="20.149999999999999" customHeight="1" x14ac:dyDescent="0.45">
      <c r="A318" s="153">
        <v>307</v>
      </c>
      <c r="B318" s="113"/>
      <c r="C318" s="36"/>
      <c r="D318" s="37"/>
      <c r="E318" s="38"/>
      <c r="F318" s="39"/>
      <c r="G318" s="117"/>
      <c r="H318" s="183">
        <v>0</v>
      </c>
      <c r="I318" s="184">
        <v>0</v>
      </c>
      <c r="J318" s="181">
        <v>0</v>
      </c>
      <c r="K318" s="182">
        <f t="shared" si="22"/>
        <v>0</v>
      </c>
      <c r="L318" s="115">
        <f t="shared" si="23"/>
        <v>0</v>
      </c>
      <c r="M318" s="80"/>
      <c r="N318" s="41"/>
      <c r="O318" s="25">
        <f t="shared" si="20"/>
        <v>0</v>
      </c>
      <c r="P318" s="40"/>
      <c r="Q318" s="42"/>
      <c r="R318" s="46">
        <f t="shared" si="21"/>
        <v>0</v>
      </c>
      <c r="S318" s="68"/>
      <c r="T318" s="69"/>
      <c r="U318" s="120" t="str">
        <f t="shared" si="24"/>
        <v/>
      </c>
      <c r="V318" s="70"/>
      <c r="AE318" s="28"/>
    </row>
    <row r="319" spans="1:31" s="32" customFormat="1" ht="20.149999999999999" customHeight="1" x14ac:dyDescent="0.45">
      <c r="A319" s="153">
        <v>308</v>
      </c>
      <c r="B319" s="113"/>
      <c r="C319" s="36"/>
      <c r="D319" s="37"/>
      <c r="E319" s="38"/>
      <c r="F319" s="39"/>
      <c r="G319" s="117"/>
      <c r="H319" s="183">
        <v>0</v>
      </c>
      <c r="I319" s="184">
        <v>0</v>
      </c>
      <c r="J319" s="181">
        <v>0</v>
      </c>
      <c r="K319" s="182">
        <f t="shared" si="22"/>
        <v>0</v>
      </c>
      <c r="L319" s="115">
        <f t="shared" si="23"/>
        <v>0</v>
      </c>
      <c r="M319" s="80"/>
      <c r="N319" s="41"/>
      <c r="O319" s="25">
        <f t="shared" si="20"/>
        <v>0</v>
      </c>
      <c r="P319" s="40"/>
      <c r="Q319" s="42"/>
      <c r="R319" s="46">
        <f t="shared" si="21"/>
        <v>0</v>
      </c>
      <c r="S319" s="68"/>
      <c r="T319" s="69"/>
      <c r="U319" s="120" t="str">
        <f t="shared" si="24"/>
        <v/>
      </c>
      <c r="V319" s="70"/>
      <c r="AE319" s="28"/>
    </row>
    <row r="320" spans="1:31" s="32" customFormat="1" ht="20.149999999999999" customHeight="1" x14ac:dyDescent="0.45">
      <c r="A320" s="153">
        <v>309</v>
      </c>
      <c r="B320" s="113"/>
      <c r="C320" s="36"/>
      <c r="D320" s="37"/>
      <c r="E320" s="38"/>
      <c r="F320" s="39"/>
      <c r="G320" s="117"/>
      <c r="H320" s="183">
        <v>0</v>
      </c>
      <c r="I320" s="184">
        <v>0</v>
      </c>
      <c r="J320" s="181">
        <v>0</v>
      </c>
      <c r="K320" s="182">
        <f t="shared" si="22"/>
        <v>0</v>
      </c>
      <c r="L320" s="115">
        <f t="shared" si="23"/>
        <v>0</v>
      </c>
      <c r="M320" s="80"/>
      <c r="N320" s="41"/>
      <c r="O320" s="25">
        <f t="shared" si="20"/>
        <v>0</v>
      </c>
      <c r="P320" s="40"/>
      <c r="Q320" s="42"/>
      <c r="R320" s="46">
        <f t="shared" si="21"/>
        <v>0</v>
      </c>
      <c r="S320" s="68"/>
      <c r="T320" s="69"/>
      <c r="U320" s="120" t="str">
        <f t="shared" si="24"/>
        <v/>
      </c>
      <c r="V320" s="70"/>
      <c r="AE320" s="28"/>
    </row>
    <row r="321" spans="1:31" s="32" customFormat="1" ht="20.149999999999999" customHeight="1" x14ac:dyDescent="0.45">
      <c r="A321" s="153">
        <v>310</v>
      </c>
      <c r="B321" s="113"/>
      <c r="C321" s="36"/>
      <c r="D321" s="37"/>
      <c r="E321" s="38"/>
      <c r="F321" s="39"/>
      <c r="G321" s="117"/>
      <c r="H321" s="183">
        <v>0</v>
      </c>
      <c r="I321" s="184">
        <v>0</v>
      </c>
      <c r="J321" s="181">
        <v>0</v>
      </c>
      <c r="K321" s="182">
        <f t="shared" si="22"/>
        <v>0</v>
      </c>
      <c r="L321" s="115">
        <f t="shared" si="23"/>
        <v>0</v>
      </c>
      <c r="M321" s="80"/>
      <c r="N321" s="41"/>
      <c r="O321" s="25">
        <f t="shared" si="20"/>
        <v>0</v>
      </c>
      <c r="P321" s="40"/>
      <c r="Q321" s="42"/>
      <c r="R321" s="46">
        <f t="shared" si="21"/>
        <v>0</v>
      </c>
      <c r="S321" s="68"/>
      <c r="T321" s="69"/>
      <c r="U321" s="120" t="str">
        <f t="shared" si="24"/>
        <v/>
      </c>
      <c r="V321" s="70"/>
      <c r="AE321" s="28"/>
    </row>
    <row r="322" spans="1:31" s="32" customFormat="1" ht="20.149999999999999" customHeight="1" x14ac:dyDescent="0.45">
      <c r="A322" s="153">
        <v>311</v>
      </c>
      <c r="B322" s="113"/>
      <c r="C322" s="36"/>
      <c r="D322" s="37"/>
      <c r="E322" s="38"/>
      <c r="F322" s="39"/>
      <c r="G322" s="117"/>
      <c r="H322" s="183">
        <v>0</v>
      </c>
      <c r="I322" s="184">
        <v>0</v>
      </c>
      <c r="J322" s="181">
        <v>0</v>
      </c>
      <c r="K322" s="182">
        <f t="shared" si="22"/>
        <v>0</v>
      </c>
      <c r="L322" s="115">
        <f t="shared" si="23"/>
        <v>0</v>
      </c>
      <c r="M322" s="80"/>
      <c r="N322" s="41"/>
      <c r="O322" s="25">
        <f t="shared" si="20"/>
        <v>0</v>
      </c>
      <c r="P322" s="40"/>
      <c r="Q322" s="42"/>
      <c r="R322" s="46">
        <f t="shared" si="21"/>
        <v>0</v>
      </c>
      <c r="S322" s="68"/>
      <c r="T322" s="69"/>
      <c r="U322" s="120" t="str">
        <f t="shared" si="24"/>
        <v/>
      </c>
      <c r="V322" s="70"/>
      <c r="AE322" s="28"/>
    </row>
    <row r="323" spans="1:31" s="32" customFormat="1" ht="20.149999999999999" customHeight="1" x14ac:dyDescent="0.45">
      <c r="A323" s="153">
        <v>312</v>
      </c>
      <c r="B323" s="113"/>
      <c r="C323" s="36"/>
      <c r="D323" s="37"/>
      <c r="E323" s="38"/>
      <c r="F323" s="39"/>
      <c r="G323" s="117"/>
      <c r="H323" s="183">
        <v>0</v>
      </c>
      <c r="I323" s="184">
        <v>0</v>
      </c>
      <c r="J323" s="181">
        <v>0</v>
      </c>
      <c r="K323" s="182">
        <f t="shared" si="22"/>
        <v>0</v>
      </c>
      <c r="L323" s="115">
        <f t="shared" si="23"/>
        <v>0</v>
      </c>
      <c r="M323" s="80"/>
      <c r="N323" s="41"/>
      <c r="O323" s="25">
        <f t="shared" si="20"/>
        <v>0</v>
      </c>
      <c r="P323" s="40"/>
      <c r="Q323" s="42"/>
      <c r="R323" s="46">
        <f t="shared" si="21"/>
        <v>0</v>
      </c>
      <c r="S323" s="68"/>
      <c r="T323" s="69"/>
      <c r="U323" s="120" t="str">
        <f t="shared" si="24"/>
        <v/>
      </c>
      <c r="V323" s="70"/>
      <c r="AE323" s="28"/>
    </row>
    <row r="324" spans="1:31" s="32" customFormat="1" ht="20.149999999999999" customHeight="1" x14ac:dyDescent="0.45">
      <c r="A324" s="153">
        <v>313</v>
      </c>
      <c r="B324" s="113"/>
      <c r="C324" s="36"/>
      <c r="D324" s="37"/>
      <c r="E324" s="38"/>
      <c r="F324" s="39"/>
      <c r="G324" s="117"/>
      <c r="H324" s="183">
        <v>0</v>
      </c>
      <c r="I324" s="184">
        <v>0</v>
      </c>
      <c r="J324" s="181">
        <v>0</v>
      </c>
      <c r="K324" s="182">
        <f t="shared" si="22"/>
        <v>0</v>
      </c>
      <c r="L324" s="115">
        <f t="shared" si="23"/>
        <v>0</v>
      </c>
      <c r="M324" s="80"/>
      <c r="N324" s="41"/>
      <c r="O324" s="25">
        <f t="shared" si="20"/>
        <v>0</v>
      </c>
      <c r="P324" s="40"/>
      <c r="Q324" s="42"/>
      <c r="R324" s="46">
        <f t="shared" si="21"/>
        <v>0</v>
      </c>
      <c r="S324" s="68"/>
      <c r="T324" s="69"/>
      <c r="U324" s="120" t="str">
        <f t="shared" si="24"/>
        <v/>
      </c>
      <c r="V324" s="70"/>
      <c r="AE324" s="28"/>
    </row>
    <row r="325" spans="1:31" s="32" customFormat="1" ht="20.149999999999999" customHeight="1" x14ac:dyDescent="0.45">
      <c r="A325" s="153">
        <v>314</v>
      </c>
      <c r="B325" s="113"/>
      <c r="C325" s="36"/>
      <c r="D325" s="37"/>
      <c r="E325" s="38"/>
      <c r="F325" s="39"/>
      <c r="G325" s="117"/>
      <c r="H325" s="183">
        <v>0</v>
      </c>
      <c r="I325" s="184">
        <v>0</v>
      </c>
      <c r="J325" s="181">
        <v>0</v>
      </c>
      <c r="K325" s="182">
        <f t="shared" si="22"/>
        <v>0</v>
      </c>
      <c r="L325" s="115">
        <f t="shared" si="23"/>
        <v>0</v>
      </c>
      <c r="M325" s="80"/>
      <c r="N325" s="41"/>
      <c r="O325" s="25">
        <f t="shared" si="20"/>
        <v>0</v>
      </c>
      <c r="P325" s="40"/>
      <c r="Q325" s="42"/>
      <c r="R325" s="46">
        <f t="shared" si="21"/>
        <v>0</v>
      </c>
      <c r="S325" s="68"/>
      <c r="T325" s="69"/>
      <c r="U325" s="120" t="str">
        <f t="shared" si="24"/>
        <v/>
      </c>
      <c r="V325" s="70"/>
      <c r="AE325" s="28"/>
    </row>
    <row r="326" spans="1:31" s="32" customFormat="1" ht="20.149999999999999" customHeight="1" x14ac:dyDescent="0.45">
      <c r="A326" s="153">
        <v>315</v>
      </c>
      <c r="B326" s="113"/>
      <c r="C326" s="36"/>
      <c r="D326" s="37"/>
      <c r="E326" s="38"/>
      <c r="F326" s="39"/>
      <c r="G326" s="117"/>
      <c r="H326" s="183">
        <v>0</v>
      </c>
      <c r="I326" s="184">
        <v>0</v>
      </c>
      <c r="J326" s="181">
        <v>0</v>
      </c>
      <c r="K326" s="182">
        <f t="shared" si="22"/>
        <v>0</v>
      </c>
      <c r="L326" s="115">
        <f t="shared" si="23"/>
        <v>0</v>
      </c>
      <c r="M326" s="80"/>
      <c r="N326" s="41"/>
      <c r="O326" s="25">
        <f t="shared" si="20"/>
        <v>0</v>
      </c>
      <c r="P326" s="40"/>
      <c r="Q326" s="42"/>
      <c r="R326" s="46">
        <f t="shared" si="21"/>
        <v>0</v>
      </c>
      <c r="S326" s="68"/>
      <c r="T326" s="69"/>
      <c r="U326" s="120" t="str">
        <f t="shared" si="24"/>
        <v/>
      </c>
      <c r="V326" s="70"/>
      <c r="AE326" s="28"/>
    </row>
    <row r="327" spans="1:31" s="32" customFormat="1" ht="20.149999999999999" customHeight="1" x14ac:dyDescent="0.45">
      <c r="A327" s="153">
        <v>316</v>
      </c>
      <c r="B327" s="113"/>
      <c r="C327" s="36"/>
      <c r="D327" s="37"/>
      <c r="E327" s="38"/>
      <c r="F327" s="39"/>
      <c r="G327" s="117"/>
      <c r="H327" s="183">
        <v>0</v>
      </c>
      <c r="I327" s="184">
        <v>0</v>
      </c>
      <c r="J327" s="181">
        <v>0</v>
      </c>
      <c r="K327" s="182">
        <f t="shared" si="22"/>
        <v>0</v>
      </c>
      <c r="L327" s="115">
        <f t="shared" si="23"/>
        <v>0</v>
      </c>
      <c r="M327" s="80"/>
      <c r="N327" s="41"/>
      <c r="O327" s="25">
        <f t="shared" si="20"/>
        <v>0</v>
      </c>
      <c r="P327" s="40"/>
      <c r="Q327" s="42"/>
      <c r="R327" s="46">
        <f t="shared" si="21"/>
        <v>0</v>
      </c>
      <c r="S327" s="68"/>
      <c r="T327" s="69"/>
      <c r="U327" s="120" t="str">
        <f t="shared" si="24"/>
        <v/>
      </c>
      <c r="V327" s="70"/>
      <c r="AE327" s="28"/>
    </row>
    <row r="328" spans="1:31" s="32" customFormat="1" ht="20.149999999999999" customHeight="1" x14ac:dyDescent="0.45">
      <c r="A328" s="153">
        <v>317</v>
      </c>
      <c r="B328" s="113"/>
      <c r="C328" s="36"/>
      <c r="D328" s="37"/>
      <c r="E328" s="38"/>
      <c r="F328" s="39"/>
      <c r="G328" s="117"/>
      <c r="H328" s="183">
        <v>0</v>
      </c>
      <c r="I328" s="184">
        <v>0</v>
      </c>
      <c r="J328" s="181">
        <v>0</v>
      </c>
      <c r="K328" s="182">
        <f t="shared" si="22"/>
        <v>0</v>
      </c>
      <c r="L328" s="115">
        <f t="shared" si="23"/>
        <v>0</v>
      </c>
      <c r="M328" s="80"/>
      <c r="N328" s="41"/>
      <c r="O328" s="25">
        <f t="shared" si="20"/>
        <v>0</v>
      </c>
      <c r="P328" s="40"/>
      <c r="Q328" s="42"/>
      <c r="R328" s="46">
        <f t="shared" si="21"/>
        <v>0</v>
      </c>
      <c r="S328" s="68"/>
      <c r="T328" s="69"/>
      <c r="U328" s="120" t="str">
        <f t="shared" si="24"/>
        <v/>
      </c>
      <c r="V328" s="70"/>
      <c r="AE328" s="28"/>
    </row>
    <row r="329" spans="1:31" s="32" customFormat="1" ht="20.149999999999999" customHeight="1" x14ac:dyDescent="0.45">
      <c r="A329" s="153">
        <v>318</v>
      </c>
      <c r="B329" s="113"/>
      <c r="C329" s="36"/>
      <c r="D329" s="37"/>
      <c r="E329" s="38"/>
      <c r="F329" s="39"/>
      <c r="G329" s="117"/>
      <c r="H329" s="183">
        <v>0</v>
      </c>
      <c r="I329" s="184">
        <v>0</v>
      </c>
      <c r="J329" s="181">
        <v>0</v>
      </c>
      <c r="K329" s="182">
        <f t="shared" si="22"/>
        <v>0</v>
      </c>
      <c r="L329" s="115">
        <f t="shared" si="23"/>
        <v>0</v>
      </c>
      <c r="M329" s="80"/>
      <c r="N329" s="41"/>
      <c r="O329" s="25">
        <f t="shared" si="20"/>
        <v>0</v>
      </c>
      <c r="P329" s="40"/>
      <c r="Q329" s="42"/>
      <c r="R329" s="46">
        <f t="shared" si="21"/>
        <v>0</v>
      </c>
      <c r="S329" s="68"/>
      <c r="T329" s="69"/>
      <c r="U329" s="120" t="str">
        <f t="shared" si="24"/>
        <v/>
      </c>
      <c r="V329" s="70"/>
      <c r="AE329" s="28"/>
    </row>
    <row r="330" spans="1:31" s="32" customFormat="1" ht="20.149999999999999" customHeight="1" x14ac:dyDescent="0.45">
      <c r="A330" s="153">
        <v>319</v>
      </c>
      <c r="B330" s="113"/>
      <c r="C330" s="36"/>
      <c r="D330" s="37"/>
      <c r="E330" s="38"/>
      <c r="F330" s="39"/>
      <c r="G330" s="117"/>
      <c r="H330" s="183">
        <v>0</v>
      </c>
      <c r="I330" s="184">
        <v>0</v>
      </c>
      <c r="J330" s="181">
        <v>0</v>
      </c>
      <c r="K330" s="182">
        <f t="shared" si="22"/>
        <v>0</v>
      </c>
      <c r="L330" s="115">
        <f t="shared" si="23"/>
        <v>0</v>
      </c>
      <c r="M330" s="80"/>
      <c r="N330" s="41"/>
      <c r="O330" s="25">
        <f t="shared" si="20"/>
        <v>0</v>
      </c>
      <c r="P330" s="40"/>
      <c r="Q330" s="42"/>
      <c r="R330" s="46">
        <f t="shared" si="21"/>
        <v>0</v>
      </c>
      <c r="S330" s="68"/>
      <c r="T330" s="69"/>
      <c r="U330" s="120" t="str">
        <f t="shared" si="24"/>
        <v/>
      </c>
      <c r="V330" s="70"/>
      <c r="AE330" s="28"/>
    </row>
    <row r="331" spans="1:31" s="32" customFormat="1" ht="20.149999999999999" customHeight="1" x14ac:dyDescent="0.45">
      <c r="A331" s="153">
        <v>320</v>
      </c>
      <c r="B331" s="113"/>
      <c r="C331" s="36"/>
      <c r="D331" s="37"/>
      <c r="E331" s="38"/>
      <c r="F331" s="39"/>
      <c r="G331" s="117"/>
      <c r="H331" s="183">
        <v>0</v>
      </c>
      <c r="I331" s="184">
        <v>0</v>
      </c>
      <c r="J331" s="181">
        <v>0</v>
      </c>
      <c r="K331" s="182">
        <f t="shared" si="22"/>
        <v>0</v>
      </c>
      <c r="L331" s="115">
        <f t="shared" si="23"/>
        <v>0</v>
      </c>
      <c r="M331" s="80"/>
      <c r="N331" s="41"/>
      <c r="O331" s="25">
        <f t="shared" si="20"/>
        <v>0</v>
      </c>
      <c r="P331" s="40"/>
      <c r="Q331" s="42"/>
      <c r="R331" s="46">
        <f t="shared" si="21"/>
        <v>0</v>
      </c>
      <c r="S331" s="68"/>
      <c r="T331" s="69"/>
      <c r="U331" s="120" t="str">
        <f t="shared" si="24"/>
        <v/>
      </c>
      <c r="V331" s="70"/>
      <c r="AE331" s="28"/>
    </row>
    <row r="332" spans="1:31" s="32" customFormat="1" ht="20.149999999999999" customHeight="1" x14ac:dyDescent="0.45">
      <c r="A332" s="153">
        <v>321</v>
      </c>
      <c r="B332" s="113"/>
      <c r="C332" s="36"/>
      <c r="D332" s="37"/>
      <c r="E332" s="38"/>
      <c r="F332" s="39"/>
      <c r="G332" s="117"/>
      <c r="H332" s="183">
        <v>0</v>
      </c>
      <c r="I332" s="184">
        <v>0</v>
      </c>
      <c r="J332" s="181">
        <v>0</v>
      </c>
      <c r="K332" s="182">
        <f t="shared" si="22"/>
        <v>0</v>
      </c>
      <c r="L332" s="115">
        <f t="shared" si="23"/>
        <v>0</v>
      </c>
      <c r="M332" s="80"/>
      <c r="N332" s="41"/>
      <c r="O332" s="25">
        <f t="shared" ref="O332:O395" si="25">SUM(M332*$M$8*70%)</f>
        <v>0</v>
      </c>
      <c r="P332" s="40"/>
      <c r="Q332" s="42"/>
      <c r="R332" s="46">
        <f t="shared" ref="R332:R395" si="26">SUM(P332*Q332*$P$8*70%)</f>
        <v>0</v>
      </c>
      <c r="S332" s="68"/>
      <c r="T332" s="69"/>
      <c r="U332" s="120" t="str">
        <f t="shared" si="24"/>
        <v/>
      </c>
      <c r="V332" s="70"/>
      <c r="AE332" s="28"/>
    </row>
    <row r="333" spans="1:31" s="32" customFormat="1" ht="20.149999999999999" customHeight="1" x14ac:dyDescent="0.45">
      <c r="A333" s="153">
        <v>322</v>
      </c>
      <c r="B333" s="113"/>
      <c r="C333" s="36"/>
      <c r="D333" s="37"/>
      <c r="E333" s="38"/>
      <c r="F333" s="39"/>
      <c r="G333" s="117"/>
      <c r="H333" s="183">
        <v>0</v>
      </c>
      <c r="I333" s="184">
        <v>0</v>
      </c>
      <c r="J333" s="181">
        <v>0</v>
      </c>
      <c r="K333" s="182">
        <f t="shared" ref="K333:K396" si="27">SUM(H333:J333)</f>
        <v>0</v>
      </c>
      <c r="L333" s="115">
        <f t="shared" ref="L333:L396" si="28">M333+P333</f>
        <v>0</v>
      </c>
      <c r="M333" s="80"/>
      <c r="N333" s="41"/>
      <c r="O333" s="25">
        <f t="shared" si="25"/>
        <v>0</v>
      </c>
      <c r="P333" s="40"/>
      <c r="Q333" s="42"/>
      <c r="R333" s="46">
        <f t="shared" si="26"/>
        <v>0</v>
      </c>
      <c r="S333" s="68"/>
      <c r="T333" s="69"/>
      <c r="U333" s="120" t="str">
        <f t="shared" ref="U333:U396" si="29">IF(K333+L333=0,"",IF(K333+L333&lt;=10,"","Kļūda Nr.13 kolonnā"))</f>
        <v/>
      </c>
      <c r="V333" s="70"/>
      <c r="AE333" s="28"/>
    </row>
    <row r="334" spans="1:31" s="32" customFormat="1" ht="20.149999999999999" customHeight="1" x14ac:dyDescent="0.45">
      <c r="A334" s="153">
        <v>323</v>
      </c>
      <c r="B334" s="113"/>
      <c r="C334" s="36"/>
      <c r="D334" s="37"/>
      <c r="E334" s="38"/>
      <c r="F334" s="39"/>
      <c r="G334" s="117"/>
      <c r="H334" s="183">
        <v>0</v>
      </c>
      <c r="I334" s="184">
        <v>0</v>
      </c>
      <c r="J334" s="181">
        <v>0</v>
      </c>
      <c r="K334" s="182">
        <f t="shared" si="27"/>
        <v>0</v>
      </c>
      <c r="L334" s="115">
        <f t="shared" si="28"/>
        <v>0</v>
      </c>
      <c r="M334" s="80"/>
      <c r="N334" s="41"/>
      <c r="O334" s="25">
        <f t="shared" si="25"/>
        <v>0</v>
      </c>
      <c r="P334" s="40"/>
      <c r="Q334" s="42"/>
      <c r="R334" s="46">
        <f t="shared" si="26"/>
        <v>0</v>
      </c>
      <c r="S334" s="68"/>
      <c r="T334" s="69"/>
      <c r="U334" s="120" t="str">
        <f t="shared" si="29"/>
        <v/>
      </c>
      <c r="V334" s="70"/>
      <c r="AE334" s="28"/>
    </row>
    <row r="335" spans="1:31" s="32" customFormat="1" ht="20.149999999999999" customHeight="1" x14ac:dyDescent="0.45">
      <c r="A335" s="153">
        <v>324</v>
      </c>
      <c r="B335" s="113"/>
      <c r="C335" s="36"/>
      <c r="D335" s="37"/>
      <c r="E335" s="38"/>
      <c r="F335" s="39"/>
      <c r="G335" s="117"/>
      <c r="H335" s="183">
        <v>0</v>
      </c>
      <c r="I335" s="184">
        <v>0</v>
      </c>
      <c r="J335" s="181">
        <v>0</v>
      </c>
      <c r="K335" s="182">
        <f t="shared" si="27"/>
        <v>0</v>
      </c>
      <c r="L335" s="115">
        <f t="shared" si="28"/>
        <v>0</v>
      </c>
      <c r="M335" s="80"/>
      <c r="N335" s="41"/>
      <c r="O335" s="25">
        <f t="shared" si="25"/>
        <v>0</v>
      </c>
      <c r="P335" s="40"/>
      <c r="Q335" s="42"/>
      <c r="R335" s="46">
        <f t="shared" si="26"/>
        <v>0</v>
      </c>
      <c r="S335" s="68"/>
      <c r="T335" s="69"/>
      <c r="U335" s="120" t="str">
        <f t="shared" si="29"/>
        <v/>
      </c>
      <c r="V335" s="70"/>
      <c r="AE335" s="28"/>
    </row>
    <row r="336" spans="1:31" s="32" customFormat="1" ht="20.149999999999999" customHeight="1" x14ac:dyDescent="0.45">
      <c r="A336" s="153">
        <v>325</v>
      </c>
      <c r="B336" s="113"/>
      <c r="C336" s="36"/>
      <c r="D336" s="37"/>
      <c r="E336" s="38"/>
      <c r="F336" s="39"/>
      <c r="G336" s="117"/>
      <c r="H336" s="183">
        <v>0</v>
      </c>
      <c r="I336" s="184">
        <v>0</v>
      </c>
      <c r="J336" s="181">
        <v>0</v>
      </c>
      <c r="K336" s="182">
        <f t="shared" si="27"/>
        <v>0</v>
      </c>
      <c r="L336" s="115">
        <f t="shared" si="28"/>
        <v>0</v>
      </c>
      <c r="M336" s="80"/>
      <c r="N336" s="41"/>
      <c r="O336" s="25">
        <f t="shared" si="25"/>
        <v>0</v>
      </c>
      <c r="P336" s="40"/>
      <c r="Q336" s="42"/>
      <c r="R336" s="46">
        <f t="shared" si="26"/>
        <v>0</v>
      </c>
      <c r="S336" s="68"/>
      <c r="T336" s="69"/>
      <c r="U336" s="120" t="str">
        <f t="shared" si="29"/>
        <v/>
      </c>
      <c r="V336" s="70"/>
      <c r="AE336" s="28"/>
    </row>
    <row r="337" spans="1:31" s="32" customFormat="1" ht="20.149999999999999" customHeight="1" x14ac:dyDescent="0.45">
      <c r="A337" s="153">
        <v>326</v>
      </c>
      <c r="B337" s="113"/>
      <c r="C337" s="36"/>
      <c r="D337" s="37"/>
      <c r="E337" s="38"/>
      <c r="F337" s="39"/>
      <c r="G337" s="117"/>
      <c r="H337" s="183">
        <v>0</v>
      </c>
      <c r="I337" s="184">
        <v>0</v>
      </c>
      <c r="J337" s="181">
        <v>0</v>
      </c>
      <c r="K337" s="182">
        <f t="shared" si="27"/>
        <v>0</v>
      </c>
      <c r="L337" s="115">
        <f t="shared" si="28"/>
        <v>0</v>
      </c>
      <c r="M337" s="80"/>
      <c r="N337" s="41"/>
      <c r="O337" s="25">
        <f t="shared" si="25"/>
        <v>0</v>
      </c>
      <c r="P337" s="40"/>
      <c r="Q337" s="42"/>
      <c r="R337" s="46">
        <f t="shared" si="26"/>
        <v>0</v>
      </c>
      <c r="S337" s="68"/>
      <c r="T337" s="69"/>
      <c r="U337" s="120" t="str">
        <f t="shared" si="29"/>
        <v/>
      </c>
      <c r="V337" s="70"/>
      <c r="AE337" s="28"/>
    </row>
    <row r="338" spans="1:31" s="32" customFormat="1" ht="20.149999999999999" customHeight="1" x14ac:dyDescent="0.45">
      <c r="A338" s="153">
        <v>327</v>
      </c>
      <c r="B338" s="113"/>
      <c r="C338" s="36"/>
      <c r="D338" s="37"/>
      <c r="E338" s="38"/>
      <c r="F338" s="39"/>
      <c r="G338" s="117"/>
      <c r="H338" s="183">
        <v>0</v>
      </c>
      <c r="I338" s="184">
        <v>0</v>
      </c>
      <c r="J338" s="181">
        <v>0</v>
      </c>
      <c r="K338" s="182">
        <f t="shared" si="27"/>
        <v>0</v>
      </c>
      <c r="L338" s="115">
        <f t="shared" si="28"/>
        <v>0</v>
      </c>
      <c r="M338" s="80"/>
      <c r="N338" s="41"/>
      <c r="O338" s="25">
        <f t="shared" si="25"/>
        <v>0</v>
      </c>
      <c r="P338" s="40"/>
      <c r="Q338" s="42"/>
      <c r="R338" s="46">
        <f t="shared" si="26"/>
        <v>0</v>
      </c>
      <c r="S338" s="68"/>
      <c r="T338" s="69"/>
      <c r="U338" s="120" t="str">
        <f t="shared" si="29"/>
        <v/>
      </c>
      <c r="V338" s="70"/>
      <c r="AE338" s="28"/>
    </row>
    <row r="339" spans="1:31" s="32" customFormat="1" ht="20.149999999999999" customHeight="1" x14ac:dyDescent="0.45">
      <c r="A339" s="153">
        <v>328</v>
      </c>
      <c r="B339" s="113"/>
      <c r="C339" s="36"/>
      <c r="D339" s="37"/>
      <c r="E339" s="38"/>
      <c r="F339" s="39"/>
      <c r="G339" s="117"/>
      <c r="H339" s="183">
        <v>0</v>
      </c>
      <c r="I339" s="184">
        <v>0</v>
      </c>
      <c r="J339" s="181">
        <v>0</v>
      </c>
      <c r="K339" s="182">
        <f t="shared" si="27"/>
        <v>0</v>
      </c>
      <c r="L339" s="115">
        <f t="shared" si="28"/>
        <v>0</v>
      </c>
      <c r="M339" s="80"/>
      <c r="N339" s="41"/>
      <c r="O339" s="25">
        <f t="shared" si="25"/>
        <v>0</v>
      </c>
      <c r="P339" s="40"/>
      <c r="Q339" s="42"/>
      <c r="R339" s="46">
        <f t="shared" si="26"/>
        <v>0</v>
      </c>
      <c r="S339" s="68"/>
      <c r="T339" s="69"/>
      <c r="U339" s="120" t="str">
        <f t="shared" si="29"/>
        <v/>
      </c>
      <c r="V339" s="70"/>
      <c r="AE339" s="28"/>
    </row>
    <row r="340" spans="1:31" s="32" customFormat="1" ht="20.149999999999999" customHeight="1" x14ac:dyDescent="0.45">
      <c r="A340" s="153">
        <v>329</v>
      </c>
      <c r="B340" s="113"/>
      <c r="C340" s="36"/>
      <c r="D340" s="37"/>
      <c r="E340" s="38"/>
      <c r="F340" s="39"/>
      <c r="G340" s="117"/>
      <c r="H340" s="183">
        <v>0</v>
      </c>
      <c r="I340" s="184">
        <v>0</v>
      </c>
      <c r="J340" s="181">
        <v>0</v>
      </c>
      <c r="K340" s="182">
        <f t="shared" si="27"/>
        <v>0</v>
      </c>
      <c r="L340" s="115">
        <f t="shared" si="28"/>
        <v>0</v>
      </c>
      <c r="M340" s="80"/>
      <c r="N340" s="41"/>
      <c r="O340" s="25">
        <f t="shared" si="25"/>
        <v>0</v>
      </c>
      <c r="P340" s="40"/>
      <c r="Q340" s="42"/>
      <c r="R340" s="46">
        <f t="shared" si="26"/>
        <v>0</v>
      </c>
      <c r="S340" s="68"/>
      <c r="T340" s="69"/>
      <c r="U340" s="120" t="str">
        <f t="shared" si="29"/>
        <v/>
      </c>
      <c r="V340" s="70"/>
      <c r="AE340" s="28"/>
    </row>
    <row r="341" spans="1:31" s="32" customFormat="1" ht="20.149999999999999" customHeight="1" x14ac:dyDescent="0.45">
      <c r="A341" s="153">
        <v>330</v>
      </c>
      <c r="B341" s="113"/>
      <c r="C341" s="36"/>
      <c r="D341" s="37"/>
      <c r="E341" s="38"/>
      <c r="F341" s="39"/>
      <c r="G341" s="117"/>
      <c r="H341" s="183">
        <v>0</v>
      </c>
      <c r="I341" s="184">
        <v>0</v>
      </c>
      <c r="J341" s="181">
        <v>0</v>
      </c>
      <c r="K341" s="182">
        <f t="shared" si="27"/>
        <v>0</v>
      </c>
      <c r="L341" s="115">
        <f t="shared" si="28"/>
        <v>0</v>
      </c>
      <c r="M341" s="80"/>
      <c r="N341" s="41"/>
      <c r="O341" s="25">
        <f t="shared" si="25"/>
        <v>0</v>
      </c>
      <c r="P341" s="40"/>
      <c r="Q341" s="42"/>
      <c r="R341" s="46">
        <f t="shared" si="26"/>
        <v>0</v>
      </c>
      <c r="S341" s="68"/>
      <c r="T341" s="69"/>
      <c r="U341" s="120" t="str">
        <f t="shared" si="29"/>
        <v/>
      </c>
      <c r="V341" s="70"/>
      <c r="AE341" s="28"/>
    </row>
    <row r="342" spans="1:31" s="32" customFormat="1" ht="20.149999999999999" customHeight="1" x14ac:dyDescent="0.45">
      <c r="A342" s="153">
        <v>331</v>
      </c>
      <c r="B342" s="113"/>
      <c r="C342" s="36"/>
      <c r="D342" s="37"/>
      <c r="E342" s="38"/>
      <c r="F342" s="39"/>
      <c r="G342" s="117"/>
      <c r="H342" s="183">
        <v>0</v>
      </c>
      <c r="I342" s="184">
        <v>0</v>
      </c>
      <c r="J342" s="181">
        <v>0</v>
      </c>
      <c r="K342" s="182">
        <f t="shared" si="27"/>
        <v>0</v>
      </c>
      <c r="L342" s="115">
        <f t="shared" si="28"/>
        <v>0</v>
      </c>
      <c r="M342" s="80"/>
      <c r="N342" s="41"/>
      <c r="O342" s="25">
        <f t="shared" si="25"/>
        <v>0</v>
      </c>
      <c r="P342" s="40"/>
      <c r="Q342" s="42"/>
      <c r="R342" s="46">
        <f t="shared" si="26"/>
        <v>0</v>
      </c>
      <c r="S342" s="68"/>
      <c r="T342" s="69"/>
      <c r="U342" s="120" t="str">
        <f t="shared" si="29"/>
        <v/>
      </c>
      <c r="V342" s="70"/>
      <c r="AE342" s="28"/>
    </row>
    <row r="343" spans="1:31" s="32" customFormat="1" ht="20.149999999999999" customHeight="1" x14ac:dyDescent="0.45">
      <c r="A343" s="153">
        <v>332</v>
      </c>
      <c r="B343" s="113"/>
      <c r="C343" s="36"/>
      <c r="D343" s="37"/>
      <c r="E343" s="38"/>
      <c r="F343" s="39"/>
      <c r="G343" s="117"/>
      <c r="H343" s="183">
        <v>0</v>
      </c>
      <c r="I343" s="184">
        <v>0</v>
      </c>
      <c r="J343" s="181">
        <v>0</v>
      </c>
      <c r="K343" s="182">
        <f t="shared" si="27"/>
        <v>0</v>
      </c>
      <c r="L343" s="115">
        <f t="shared" si="28"/>
        <v>0</v>
      </c>
      <c r="M343" s="80"/>
      <c r="N343" s="41"/>
      <c r="O343" s="25">
        <f t="shared" si="25"/>
        <v>0</v>
      </c>
      <c r="P343" s="40"/>
      <c r="Q343" s="42"/>
      <c r="R343" s="46">
        <f t="shared" si="26"/>
        <v>0</v>
      </c>
      <c r="S343" s="68"/>
      <c r="T343" s="69"/>
      <c r="U343" s="120" t="str">
        <f t="shared" si="29"/>
        <v/>
      </c>
      <c r="V343" s="70"/>
      <c r="AE343" s="28"/>
    </row>
    <row r="344" spans="1:31" s="32" customFormat="1" ht="20.149999999999999" customHeight="1" x14ac:dyDescent="0.45">
      <c r="A344" s="153">
        <v>333</v>
      </c>
      <c r="B344" s="113"/>
      <c r="C344" s="36"/>
      <c r="D344" s="37"/>
      <c r="E344" s="38"/>
      <c r="F344" s="39"/>
      <c r="G344" s="117"/>
      <c r="H344" s="183">
        <v>0</v>
      </c>
      <c r="I344" s="184">
        <v>0</v>
      </c>
      <c r="J344" s="181">
        <v>0</v>
      </c>
      <c r="K344" s="182">
        <f t="shared" si="27"/>
        <v>0</v>
      </c>
      <c r="L344" s="115">
        <f t="shared" si="28"/>
        <v>0</v>
      </c>
      <c r="M344" s="80"/>
      <c r="N344" s="41"/>
      <c r="O344" s="25">
        <f t="shared" si="25"/>
        <v>0</v>
      </c>
      <c r="P344" s="40"/>
      <c r="Q344" s="42"/>
      <c r="R344" s="46">
        <f t="shared" si="26"/>
        <v>0</v>
      </c>
      <c r="S344" s="68"/>
      <c r="T344" s="69"/>
      <c r="U344" s="120" t="str">
        <f t="shared" si="29"/>
        <v/>
      </c>
      <c r="V344" s="70"/>
      <c r="AE344" s="28"/>
    </row>
    <row r="345" spans="1:31" s="32" customFormat="1" ht="20.149999999999999" customHeight="1" x14ac:dyDescent="0.45">
      <c r="A345" s="153">
        <v>334</v>
      </c>
      <c r="B345" s="113"/>
      <c r="C345" s="36"/>
      <c r="D345" s="37"/>
      <c r="E345" s="38"/>
      <c r="F345" s="39"/>
      <c r="G345" s="117"/>
      <c r="H345" s="183">
        <v>0</v>
      </c>
      <c r="I345" s="184">
        <v>0</v>
      </c>
      <c r="J345" s="181">
        <v>0</v>
      </c>
      <c r="K345" s="182">
        <f t="shared" si="27"/>
        <v>0</v>
      </c>
      <c r="L345" s="115">
        <f t="shared" si="28"/>
        <v>0</v>
      </c>
      <c r="M345" s="80"/>
      <c r="N345" s="41"/>
      <c r="O345" s="25">
        <f t="shared" si="25"/>
        <v>0</v>
      </c>
      <c r="P345" s="40"/>
      <c r="Q345" s="42"/>
      <c r="R345" s="46">
        <f t="shared" si="26"/>
        <v>0</v>
      </c>
      <c r="S345" s="68"/>
      <c r="T345" s="69"/>
      <c r="U345" s="120" t="str">
        <f t="shared" si="29"/>
        <v/>
      </c>
      <c r="V345" s="70"/>
      <c r="AE345" s="28"/>
    </row>
    <row r="346" spans="1:31" s="32" customFormat="1" ht="20.149999999999999" customHeight="1" x14ac:dyDescent="0.45">
      <c r="A346" s="153">
        <v>335</v>
      </c>
      <c r="B346" s="113"/>
      <c r="C346" s="36"/>
      <c r="D346" s="37"/>
      <c r="E346" s="38"/>
      <c r="F346" s="39"/>
      <c r="G346" s="117"/>
      <c r="H346" s="183">
        <v>0</v>
      </c>
      <c r="I346" s="184">
        <v>0</v>
      </c>
      <c r="J346" s="181">
        <v>0</v>
      </c>
      <c r="K346" s="182">
        <f t="shared" si="27"/>
        <v>0</v>
      </c>
      <c r="L346" s="115">
        <f t="shared" si="28"/>
        <v>0</v>
      </c>
      <c r="M346" s="80"/>
      <c r="N346" s="41"/>
      <c r="O346" s="25">
        <f t="shared" si="25"/>
        <v>0</v>
      </c>
      <c r="P346" s="40"/>
      <c r="Q346" s="42"/>
      <c r="R346" s="46">
        <f t="shared" si="26"/>
        <v>0</v>
      </c>
      <c r="S346" s="68"/>
      <c r="T346" s="69"/>
      <c r="U346" s="120" t="str">
        <f t="shared" si="29"/>
        <v/>
      </c>
      <c r="V346" s="70"/>
      <c r="AE346" s="28"/>
    </row>
    <row r="347" spans="1:31" s="32" customFormat="1" ht="20.149999999999999" customHeight="1" x14ac:dyDescent="0.45">
      <c r="A347" s="153">
        <v>336</v>
      </c>
      <c r="B347" s="113"/>
      <c r="C347" s="36"/>
      <c r="D347" s="37"/>
      <c r="E347" s="38"/>
      <c r="F347" s="39"/>
      <c r="G347" s="117"/>
      <c r="H347" s="183">
        <v>0</v>
      </c>
      <c r="I347" s="184">
        <v>0</v>
      </c>
      <c r="J347" s="181">
        <v>0</v>
      </c>
      <c r="K347" s="182">
        <f t="shared" si="27"/>
        <v>0</v>
      </c>
      <c r="L347" s="115">
        <f t="shared" si="28"/>
        <v>0</v>
      </c>
      <c r="M347" s="80"/>
      <c r="N347" s="41"/>
      <c r="O347" s="25">
        <f t="shared" si="25"/>
        <v>0</v>
      </c>
      <c r="P347" s="40"/>
      <c r="Q347" s="42"/>
      <c r="R347" s="46">
        <f t="shared" si="26"/>
        <v>0</v>
      </c>
      <c r="S347" s="68"/>
      <c r="T347" s="69"/>
      <c r="U347" s="120" t="str">
        <f t="shared" si="29"/>
        <v/>
      </c>
      <c r="V347" s="70"/>
      <c r="AE347" s="28"/>
    </row>
    <row r="348" spans="1:31" s="32" customFormat="1" ht="20.149999999999999" customHeight="1" x14ac:dyDescent="0.45">
      <c r="A348" s="153">
        <v>337</v>
      </c>
      <c r="B348" s="113"/>
      <c r="C348" s="36"/>
      <c r="D348" s="37"/>
      <c r="E348" s="38"/>
      <c r="F348" s="39"/>
      <c r="G348" s="117"/>
      <c r="H348" s="183">
        <v>0</v>
      </c>
      <c r="I348" s="184">
        <v>0</v>
      </c>
      <c r="J348" s="181">
        <v>0</v>
      </c>
      <c r="K348" s="182">
        <f t="shared" si="27"/>
        <v>0</v>
      </c>
      <c r="L348" s="115">
        <f t="shared" si="28"/>
        <v>0</v>
      </c>
      <c r="M348" s="80"/>
      <c r="N348" s="41"/>
      <c r="O348" s="25">
        <f t="shared" si="25"/>
        <v>0</v>
      </c>
      <c r="P348" s="40"/>
      <c r="Q348" s="42"/>
      <c r="R348" s="46">
        <f t="shared" si="26"/>
        <v>0</v>
      </c>
      <c r="S348" s="68"/>
      <c r="T348" s="69"/>
      <c r="U348" s="120" t="str">
        <f t="shared" si="29"/>
        <v/>
      </c>
      <c r="V348" s="70"/>
      <c r="AE348" s="28"/>
    </row>
    <row r="349" spans="1:31" s="32" customFormat="1" ht="20.149999999999999" customHeight="1" x14ac:dyDescent="0.45">
      <c r="A349" s="153">
        <v>338</v>
      </c>
      <c r="B349" s="113"/>
      <c r="C349" s="36"/>
      <c r="D349" s="37"/>
      <c r="E349" s="38"/>
      <c r="F349" s="39"/>
      <c r="G349" s="117"/>
      <c r="H349" s="183">
        <v>0</v>
      </c>
      <c r="I349" s="184">
        <v>0</v>
      </c>
      <c r="J349" s="181">
        <v>0</v>
      </c>
      <c r="K349" s="182">
        <f t="shared" si="27"/>
        <v>0</v>
      </c>
      <c r="L349" s="115">
        <f t="shared" si="28"/>
        <v>0</v>
      </c>
      <c r="M349" s="80"/>
      <c r="N349" s="41"/>
      <c r="O349" s="25">
        <f t="shared" si="25"/>
        <v>0</v>
      </c>
      <c r="P349" s="40"/>
      <c r="Q349" s="42"/>
      <c r="R349" s="46">
        <f t="shared" si="26"/>
        <v>0</v>
      </c>
      <c r="S349" s="68"/>
      <c r="T349" s="69"/>
      <c r="U349" s="120" t="str">
        <f t="shared" si="29"/>
        <v/>
      </c>
      <c r="V349" s="70"/>
      <c r="AE349" s="28"/>
    </row>
    <row r="350" spans="1:31" s="32" customFormat="1" ht="20.149999999999999" customHeight="1" x14ac:dyDescent="0.45">
      <c r="A350" s="153">
        <v>339</v>
      </c>
      <c r="B350" s="113"/>
      <c r="C350" s="36"/>
      <c r="D350" s="37"/>
      <c r="E350" s="38"/>
      <c r="F350" s="39"/>
      <c r="G350" s="117"/>
      <c r="H350" s="183">
        <v>0</v>
      </c>
      <c r="I350" s="184">
        <v>0</v>
      </c>
      <c r="J350" s="181">
        <v>0</v>
      </c>
      <c r="K350" s="182">
        <f t="shared" si="27"/>
        <v>0</v>
      </c>
      <c r="L350" s="115">
        <f t="shared" si="28"/>
        <v>0</v>
      </c>
      <c r="M350" s="80"/>
      <c r="N350" s="41"/>
      <c r="O350" s="25">
        <f t="shared" si="25"/>
        <v>0</v>
      </c>
      <c r="P350" s="40"/>
      <c r="Q350" s="42"/>
      <c r="R350" s="46">
        <f t="shared" si="26"/>
        <v>0</v>
      </c>
      <c r="S350" s="68"/>
      <c r="T350" s="69"/>
      <c r="U350" s="120" t="str">
        <f t="shared" si="29"/>
        <v/>
      </c>
      <c r="V350" s="70"/>
      <c r="AE350" s="28"/>
    </row>
    <row r="351" spans="1:31" s="32" customFormat="1" ht="20.149999999999999" customHeight="1" x14ac:dyDescent="0.45">
      <c r="A351" s="153">
        <v>340</v>
      </c>
      <c r="B351" s="113"/>
      <c r="C351" s="36"/>
      <c r="D351" s="37"/>
      <c r="E351" s="38"/>
      <c r="F351" s="39"/>
      <c r="G351" s="117"/>
      <c r="H351" s="183">
        <v>0</v>
      </c>
      <c r="I351" s="184">
        <v>0</v>
      </c>
      <c r="J351" s="181">
        <v>0</v>
      </c>
      <c r="K351" s="182">
        <f t="shared" si="27"/>
        <v>0</v>
      </c>
      <c r="L351" s="115">
        <f t="shared" si="28"/>
        <v>0</v>
      </c>
      <c r="M351" s="80"/>
      <c r="N351" s="41"/>
      <c r="O351" s="25">
        <f t="shared" si="25"/>
        <v>0</v>
      </c>
      <c r="P351" s="40"/>
      <c r="Q351" s="42"/>
      <c r="R351" s="46">
        <f t="shared" si="26"/>
        <v>0</v>
      </c>
      <c r="S351" s="68"/>
      <c r="T351" s="69"/>
      <c r="U351" s="120" t="str">
        <f t="shared" si="29"/>
        <v/>
      </c>
      <c r="V351" s="70"/>
      <c r="AE351" s="28"/>
    </row>
    <row r="352" spans="1:31" s="32" customFormat="1" ht="20.149999999999999" customHeight="1" x14ac:dyDescent="0.45">
      <c r="A352" s="153">
        <v>341</v>
      </c>
      <c r="B352" s="113"/>
      <c r="C352" s="36"/>
      <c r="D352" s="37"/>
      <c r="E352" s="38"/>
      <c r="F352" s="39"/>
      <c r="G352" s="117"/>
      <c r="H352" s="183">
        <v>0</v>
      </c>
      <c r="I352" s="184">
        <v>0</v>
      </c>
      <c r="J352" s="181">
        <v>0</v>
      </c>
      <c r="K352" s="182">
        <f t="shared" si="27"/>
        <v>0</v>
      </c>
      <c r="L352" s="115">
        <f t="shared" si="28"/>
        <v>0</v>
      </c>
      <c r="M352" s="80"/>
      <c r="N352" s="41"/>
      <c r="O352" s="25">
        <f t="shared" si="25"/>
        <v>0</v>
      </c>
      <c r="P352" s="40"/>
      <c r="Q352" s="42"/>
      <c r="R352" s="46">
        <f t="shared" si="26"/>
        <v>0</v>
      </c>
      <c r="S352" s="68"/>
      <c r="T352" s="69"/>
      <c r="U352" s="120" t="str">
        <f t="shared" si="29"/>
        <v/>
      </c>
      <c r="V352" s="70"/>
      <c r="AE352" s="28"/>
    </row>
    <row r="353" spans="1:31" s="32" customFormat="1" ht="20.149999999999999" customHeight="1" x14ac:dyDescent="0.45">
      <c r="A353" s="153">
        <v>342</v>
      </c>
      <c r="B353" s="113"/>
      <c r="C353" s="36"/>
      <c r="D353" s="37"/>
      <c r="E353" s="38"/>
      <c r="F353" s="39"/>
      <c r="G353" s="117"/>
      <c r="H353" s="183">
        <v>0</v>
      </c>
      <c r="I353" s="184">
        <v>0</v>
      </c>
      <c r="J353" s="181">
        <v>0</v>
      </c>
      <c r="K353" s="182">
        <f t="shared" si="27"/>
        <v>0</v>
      </c>
      <c r="L353" s="115">
        <f t="shared" si="28"/>
        <v>0</v>
      </c>
      <c r="M353" s="80"/>
      <c r="N353" s="41"/>
      <c r="O353" s="25">
        <f t="shared" si="25"/>
        <v>0</v>
      </c>
      <c r="P353" s="40"/>
      <c r="Q353" s="42"/>
      <c r="R353" s="46">
        <f t="shared" si="26"/>
        <v>0</v>
      </c>
      <c r="S353" s="68"/>
      <c r="T353" s="69"/>
      <c r="U353" s="120" t="str">
        <f t="shared" si="29"/>
        <v/>
      </c>
      <c r="V353" s="70"/>
      <c r="AE353" s="28"/>
    </row>
    <row r="354" spans="1:31" s="32" customFormat="1" ht="20.149999999999999" customHeight="1" x14ac:dyDescent="0.45">
      <c r="A354" s="153">
        <v>343</v>
      </c>
      <c r="B354" s="113"/>
      <c r="C354" s="36"/>
      <c r="D354" s="37"/>
      <c r="E354" s="38"/>
      <c r="F354" s="39"/>
      <c r="G354" s="117"/>
      <c r="H354" s="183">
        <v>0</v>
      </c>
      <c r="I354" s="184">
        <v>0</v>
      </c>
      <c r="J354" s="181">
        <v>0</v>
      </c>
      <c r="K354" s="182">
        <f t="shared" si="27"/>
        <v>0</v>
      </c>
      <c r="L354" s="115">
        <f t="shared" si="28"/>
        <v>0</v>
      </c>
      <c r="M354" s="80"/>
      <c r="N354" s="41"/>
      <c r="O354" s="25">
        <f t="shared" si="25"/>
        <v>0</v>
      </c>
      <c r="P354" s="40"/>
      <c r="Q354" s="42"/>
      <c r="R354" s="46">
        <f t="shared" si="26"/>
        <v>0</v>
      </c>
      <c r="S354" s="68"/>
      <c r="T354" s="69"/>
      <c r="U354" s="120" t="str">
        <f t="shared" si="29"/>
        <v/>
      </c>
      <c r="V354" s="70"/>
      <c r="AE354" s="28"/>
    </row>
    <row r="355" spans="1:31" s="32" customFormat="1" ht="20.149999999999999" customHeight="1" x14ac:dyDescent="0.45">
      <c r="A355" s="153">
        <v>344</v>
      </c>
      <c r="B355" s="113"/>
      <c r="C355" s="36"/>
      <c r="D355" s="37"/>
      <c r="E355" s="38"/>
      <c r="F355" s="39"/>
      <c r="G355" s="117"/>
      <c r="H355" s="183">
        <v>0</v>
      </c>
      <c r="I355" s="184">
        <v>0</v>
      </c>
      <c r="J355" s="181">
        <v>0</v>
      </c>
      <c r="K355" s="182">
        <f t="shared" si="27"/>
        <v>0</v>
      </c>
      <c r="L355" s="115">
        <f t="shared" si="28"/>
        <v>0</v>
      </c>
      <c r="M355" s="80"/>
      <c r="N355" s="41"/>
      <c r="O355" s="25">
        <f t="shared" si="25"/>
        <v>0</v>
      </c>
      <c r="P355" s="40"/>
      <c r="Q355" s="42"/>
      <c r="R355" s="46">
        <f t="shared" si="26"/>
        <v>0</v>
      </c>
      <c r="S355" s="68"/>
      <c r="T355" s="69"/>
      <c r="U355" s="120" t="str">
        <f t="shared" si="29"/>
        <v/>
      </c>
      <c r="V355" s="70"/>
      <c r="AE355" s="28"/>
    </row>
    <row r="356" spans="1:31" s="32" customFormat="1" ht="20.149999999999999" customHeight="1" x14ac:dyDescent="0.45">
      <c r="A356" s="153">
        <v>345</v>
      </c>
      <c r="B356" s="113"/>
      <c r="C356" s="36"/>
      <c r="D356" s="37"/>
      <c r="E356" s="38"/>
      <c r="F356" s="39"/>
      <c r="G356" s="117"/>
      <c r="H356" s="183">
        <v>0</v>
      </c>
      <c r="I356" s="184">
        <v>0</v>
      </c>
      <c r="J356" s="181">
        <v>0</v>
      </c>
      <c r="K356" s="182">
        <f t="shared" si="27"/>
        <v>0</v>
      </c>
      <c r="L356" s="115">
        <f t="shared" si="28"/>
        <v>0</v>
      </c>
      <c r="M356" s="80"/>
      <c r="N356" s="41"/>
      <c r="O356" s="25">
        <f t="shared" si="25"/>
        <v>0</v>
      </c>
      <c r="P356" s="40"/>
      <c r="Q356" s="42"/>
      <c r="R356" s="46">
        <f t="shared" si="26"/>
        <v>0</v>
      </c>
      <c r="S356" s="68"/>
      <c r="T356" s="69"/>
      <c r="U356" s="120" t="str">
        <f t="shared" si="29"/>
        <v/>
      </c>
      <c r="V356" s="70"/>
      <c r="AE356" s="28"/>
    </row>
    <row r="357" spans="1:31" s="32" customFormat="1" ht="20.149999999999999" customHeight="1" x14ac:dyDescent="0.45">
      <c r="A357" s="153">
        <v>346</v>
      </c>
      <c r="B357" s="113"/>
      <c r="C357" s="36"/>
      <c r="D357" s="37"/>
      <c r="E357" s="38"/>
      <c r="F357" s="39"/>
      <c r="G357" s="117"/>
      <c r="H357" s="183">
        <v>0</v>
      </c>
      <c r="I357" s="184">
        <v>0</v>
      </c>
      <c r="J357" s="181">
        <v>0</v>
      </c>
      <c r="K357" s="182">
        <f t="shared" si="27"/>
        <v>0</v>
      </c>
      <c r="L357" s="115">
        <f t="shared" si="28"/>
        <v>0</v>
      </c>
      <c r="M357" s="80"/>
      <c r="N357" s="41"/>
      <c r="O357" s="25">
        <f t="shared" si="25"/>
        <v>0</v>
      </c>
      <c r="P357" s="40"/>
      <c r="Q357" s="42"/>
      <c r="R357" s="46">
        <f t="shared" si="26"/>
        <v>0</v>
      </c>
      <c r="S357" s="68"/>
      <c r="T357" s="69"/>
      <c r="U357" s="120" t="str">
        <f t="shared" si="29"/>
        <v/>
      </c>
      <c r="V357" s="70"/>
      <c r="AE357" s="28"/>
    </row>
    <row r="358" spans="1:31" s="32" customFormat="1" ht="20.149999999999999" customHeight="1" x14ac:dyDescent="0.45">
      <c r="A358" s="153">
        <v>347</v>
      </c>
      <c r="B358" s="113"/>
      <c r="C358" s="36"/>
      <c r="D358" s="37"/>
      <c r="E358" s="38"/>
      <c r="F358" s="39"/>
      <c r="G358" s="117"/>
      <c r="H358" s="183">
        <v>0</v>
      </c>
      <c r="I358" s="184">
        <v>0</v>
      </c>
      <c r="J358" s="181">
        <v>0</v>
      </c>
      <c r="K358" s="182">
        <f t="shared" si="27"/>
        <v>0</v>
      </c>
      <c r="L358" s="115">
        <f t="shared" si="28"/>
        <v>0</v>
      </c>
      <c r="M358" s="80"/>
      <c r="N358" s="41"/>
      <c r="O358" s="25">
        <f t="shared" si="25"/>
        <v>0</v>
      </c>
      <c r="P358" s="40"/>
      <c r="Q358" s="42"/>
      <c r="R358" s="46">
        <f t="shared" si="26"/>
        <v>0</v>
      </c>
      <c r="S358" s="68"/>
      <c r="T358" s="69"/>
      <c r="U358" s="120" t="str">
        <f t="shared" si="29"/>
        <v/>
      </c>
      <c r="V358" s="70"/>
      <c r="AE358" s="28"/>
    </row>
    <row r="359" spans="1:31" s="32" customFormat="1" ht="20.149999999999999" customHeight="1" x14ac:dyDescent="0.45">
      <c r="A359" s="153">
        <v>348</v>
      </c>
      <c r="B359" s="113"/>
      <c r="C359" s="36"/>
      <c r="D359" s="37"/>
      <c r="E359" s="38"/>
      <c r="F359" s="39"/>
      <c r="G359" s="117"/>
      <c r="H359" s="183">
        <v>0</v>
      </c>
      <c r="I359" s="184">
        <v>0</v>
      </c>
      <c r="J359" s="181">
        <v>0</v>
      </c>
      <c r="K359" s="182">
        <f t="shared" si="27"/>
        <v>0</v>
      </c>
      <c r="L359" s="115">
        <f t="shared" si="28"/>
        <v>0</v>
      </c>
      <c r="M359" s="80"/>
      <c r="N359" s="41"/>
      <c r="O359" s="25">
        <f t="shared" si="25"/>
        <v>0</v>
      </c>
      <c r="P359" s="40"/>
      <c r="Q359" s="42"/>
      <c r="R359" s="46">
        <f t="shared" si="26"/>
        <v>0</v>
      </c>
      <c r="S359" s="68"/>
      <c r="T359" s="69"/>
      <c r="U359" s="120" t="str">
        <f t="shared" si="29"/>
        <v/>
      </c>
      <c r="V359" s="70"/>
      <c r="AE359" s="28"/>
    </row>
    <row r="360" spans="1:31" s="32" customFormat="1" ht="20.149999999999999" customHeight="1" x14ac:dyDescent="0.45">
      <c r="A360" s="153">
        <v>349</v>
      </c>
      <c r="B360" s="113"/>
      <c r="C360" s="36"/>
      <c r="D360" s="37"/>
      <c r="E360" s="38"/>
      <c r="F360" s="39"/>
      <c r="G360" s="117"/>
      <c r="H360" s="183">
        <v>0</v>
      </c>
      <c r="I360" s="184">
        <v>0</v>
      </c>
      <c r="J360" s="181">
        <v>0</v>
      </c>
      <c r="K360" s="182">
        <f t="shared" si="27"/>
        <v>0</v>
      </c>
      <c r="L360" s="115">
        <f t="shared" si="28"/>
        <v>0</v>
      </c>
      <c r="M360" s="80"/>
      <c r="N360" s="41"/>
      <c r="O360" s="25">
        <f t="shared" si="25"/>
        <v>0</v>
      </c>
      <c r="P360" s="40"/>
      <c r="Q360" s="42"/>
      <c r="R360" s="46">
        <f t="shared" si="26"/>
        <v>0</v>
      </c>
      <c r="S360" s="68"/>
      <c r="T360" s="69"/>
      <c r="U360" s="120" t="str">
        <f t="shared" si="29"/>
        <v/>
      </c>
      <c r="V360" s="70"/>
      <c r="AE360" s="28"/>
    </row>
    <row r="361" spans="1:31" s="32" customFormat="1" ht="20.149999999999999" customHeight="1" x14ac:dyDescent="0.45">
      <c r="A361" s="153">
        <v>350</v>
      </c>
      <c r="B361" s="113"/>
      <c r="C361" s="36"/>
      <c r="D361" s="37"/>
      <c r="E361" s="38"/>
      <c r="F361" s="39"/>
      <c r="G361" s="117"/>
      <c r="H361" s="183">
        <v>0</v>
      </c>
      <c r="I361" s="184">
        <v>0</v>
      </c>
      <c r="J361" s="181">
        <v>0</v>
      </c>
      <c r="K361" s="182">
        <f t="shared" si="27"/>
        <v>0</v>
      </c>
      <c r="L361" s="115">
        <f t="shared" si="28"/>
        <v>0</v>
      </c>
      <c r="M361" s="80"/>
      <c r="N361" s="41"/>
      <c r="O361" s="25">
        <f t="shared" si="25"/>
        <v>0</v>
      </c>
      <c r="P361" s="40"/>
      <c r="Q361" s="42"/>
      <c r="R361" s="46">
        <f t="shared" si="26"/>
        <v>0</v>
      </c>
      <c r="S361" s="68"/>
      <c r="T361" s="69"/>
      <c r="U361" s="120" t="str">
        <f t="shared" si="29"/>
        <v/>
      </c>
      <c r="V361" s="70"/>
      <c r="AE361" s="28"/>
    </row>
    <row r="362" spans="1:31" s="32" customFormat="1" ht="20.149999999999999" customHeight="1" x14ac:dyDescent="0.45">
      <c r="A362" s="153">
        <v>351</v>
      </c>
      <c r="B362" s="113"/>
      <c r="C362" s="36"/>
      <c r="D362" s="37"/>
      <c r="E362" s="38"/>
      <c r="F362" s="39"/>
      <c r="G362" s="117"/>
      <c r="H362" s="183">
        <v>0</v>
      </c>
      <c r="I362" s="184">
        <v>0</v>
      </c>
      <c r="J362" s="181">
        <v>0</v>
      </c>
      <c r="K362" s="182">
        <f t="shared" si="27"/>
        <v>0</v>
      </c>
      <c r="L362" s="115">
        <f t="shared" si="28"/>
        <v>0</v>
      </c>
      <c r="M362" s="80"/>
      <c r="N362" s="41"/>
      <c r="O362" s="25">
        <f t="shared" si="25"/>
        <v>0</v>
      </c>
      <c r="P362" s="40"/>
      <c r="Q362" s="42"/>
      <c r="R362" s="46">
        <f t="shared" si="26"/>
        <v>0</v>
      </c>
      <c r="S362" s="68"/>
      <c r="T362" s="69"/>
      <c r="U362" s="120" t="str">
        <f t="shared" si="29"/>
        <v/>
      </c>
      <c r="V362" s="70"/>
      <c r="AE362" s="28"/>
    </row>
    <row r="363" spans="1:31" s="32" customFormat="1" ht="20.149999999999999" customHeight="1" x14ac:dyDescent="0.45">
      <c r="A363" s="153">
        <v>352</v>
      </c>
      <c r="B363" s="113"/>
      <c r="C363" s="36"/>
      <c r="D363" s="37"/>
      <c r="E363" s="38"/>
      <c r="F363" s="39"/>
      <c r="G363" s="117"/>
      <c r="H363" s="183">
        <v>0</v>
      </c>
      <c r="I363" s="184">
        <v>0</v>
      </c>
      <c r="J363" s="181">
        <v>0</v>
      </c>
      <c r="K363" s="182">
        <f t="shared" si="27"/>
        <v>0</v>
      </c>
      <c r="L363" s="115">
        <f t="shared" si="28"/>
        <v>0</v>
      </c>
      <c r="M363" s="80"/>
      <c r="N363" s="41"/>
      <c r="O363" s="25">
        <f t="shared" si="25"/>
        <v>0</v>
      </c>
      <c r="P363" s="40"/>
      <c r="Q363" s="42"/>
      <c r="R363" s="46">
        <f t="shared" si="26"/>
        <v>0</v>
      </c>
      <c r="S363" s="68"/>
      <c r="T363" s="69"/>
      <c r="U363" s="120" t="str">
        <f t="shared" si="29"/>
        <v/>
      </c>
      <c r="V363" s="70"/>
      <c r="AE363" s="28"/>
    </row>
    <row r="364" spans="1:31" s="32" customFormat="1" ht="20.149999999999999" customHeight="1" x14ac:dyDescent="0.45">
      <c r="A364" s="153">
        <v>353</v>
      </c>
      <c r="B364" s="113"/>
      <c r="C364" s="36"/>
      <c r="D364" s="37"/>
      <c r="E364" s="38"/>
      <c r="F364" s="39"/>
      <c r="G364" s="117"/>
      <c r="H364" s="183">
        <v>0</v>
      </c>
      <c r="I364" s="184">
        <v>0</v>
      </c>
      <c r="J364" s="181">
        <v>0</v>
      </c>
      <c r="K364" s="182">
        <f t="shared" si="27"/>
        <v>0</v>
      </c>
      <c r="L364" s="115">
        <f t="shared" si="28"/>
        <v>0</v>
      </c>
      <c r="M364" s="80"/>
      <c r="N364" s="41"/>
      <c r="O364" s="25">
        <f t="shared" si="25"/>
        <v>0</v>
      </c>
      <c r="P364" s="40"/>
      <c r="Q364" s="42"/>
      <c r="R364" s="46">
        <f t="shared" si="26"/>
        <v>0</v>
      </c>
      <c r="S364" s="68"/>
      <c r="T364" s="69"/>
      <c r="U364" s="120" t="str">
        <f t="shared" si="29"/>
        <v/>
      </c>
      <c r="V364" s="70"/>
      <c r="AE364" s="28"/>
    </row>
    <row r="365" spans="1:31" s="32" customFormat="1" ht="20.149999999999999" customHeight="1" x14ac:dyDescent="0.45">
      <c r="A365" s="153">
        <v>354</v>
      </c>
      <c r="B365" s="113"/>
      <c r="C365" s="36"/>
      <c r="D365" s="37"/>
      <c r="E365" s="38"/>
      <c r="F365" s="39"/>
      <c r="G365" s="117"/>
      <c r="H365" s="183">
        <v>0</v>
      </c>
      <c r="I365" s="184">
        <v>0</v>
      </c>
      <c r="J365" s="181">
        <v>0</v>
      </c>
      <c r="K365" s="182">
        <f t="shared" si="27"/>
        <v>0</v>
      </c>
      <c r="L365" s="115">
        <f t="shared" si="28"/>
        <v>0</v>
      </c>
      <c r="M365" s="80"/>
      <c r="N365" s="41"/>
      <c r="O365" s="25">
        <f t="shared" si="25"/>
        <v>0</v>
      </c>
      <c r="P365" s="40"/>
      <c r="Q365" s="42"/>
      <c r="R365" s="46">
        <f t="shared" si="26"/>
        <v>0</v>
      </c>
      <c r="S365" s="68"/>
      <c r="T365" s="69"/>
      <c r="U365" s="120" t="str">
        <f t="shared" si="29"/>
        <v/>
      </c>
      <c r="V365" s="70"/>
      <c r="AE365" s="28"/>
    </row>
    <row r="366" spans="1:31" s="32" customFormat="1" ht="20.149999999999999" customHeight="1" x14ac:dyDescent="0.45">
      <c r="A366" s="153">
        <v>355</v>
      </c>
      <c r="B366" s="113"/>
      <c r="C366" s="36"/>
      <c r="D366" s="37"/>
      <c r="E366" s="38"/>
      <c r="F366" s="39"/>
      <c r="G366" s="117"/>
      <c r="H366" s="183">
        <v>0</v>
      </c>
      <c r="I366" s="184">
        <v>0</v>
      </c>
      <c r="J366" s="181">
        <v>0</v>
      </c>
      <c r="K366" s="182">
        <f t="shared" si="27"/>
        <v>0</v>
      </c>
      <c r="L366" s="115">
        <f t="shared" si="28"/>
        <v>0</v>
      </c>
      <c r="M366" s="80"/>
      <c r="N366" s="41"/>
      <c r="O366" s="25">
        <f t="shared" si="25"/>
        <v>0</v>
      </c>
      <c r="P366" s="40"/>
      <c r="Q366" s="42"/>
      <c r="R366" s="46">
        <f t="shared" si="26"/>
        <v>0</v>
      </c>
      <c r="S366" s="68"/>
      <c r="T366" s="69"/>
      <c r="U366" s="120" t="str">
        <f t="shared" si="29"/>
        <v/>
      </c>
      <c r="V366" s="70"/>
      <c r="AE366" s="28"/>
    </row>
    <row r="367" spans="1:31" s="32" customFormat="1" ht="20.149999999999999" customHeight="1" x14ac:dyDescent="0.45">
      <c r="A367" s="153">
        <v>356</v>
      </c>
      <c r="B367" s="113"/>
      <c r="C367" s="36"/>
      <c r="D367" s="37"/>
      <c r="E367" s="38"/>
      <c r="F367" s="39"/>
      <c r="G367" s="117"/>
      <c r="H367" s="183">
        <v>0</v>
      </c>
      <c r="I367" s="184">
        <v>0</v>
      </c>
      <c r="J367" s="181">
        <v>0</v>
      </c>
      <c r="K367" s="182">
        <f t="shared" si="27"/>
        <v>0</v>
      </c>
      <c r="L367" s="115">
        <f t="shared" si="28"/>
        <v>0</v>
      </c>
      <c r="M367" s="80"/>
      <c r="N367" s="41"/>
      <c r="O367" s="25">
        <f t="shared" si="25"/>
        <v>0</v>
      </c>
      <c r="P367" s="40"/>
      <c r="Q367" s="42"/>
      <c r="R367" s="46">
        <f t="shared" si="26"/>
        <v>0</v>
      </c>
      <c r="S367" s="68"/>
      <c r="T367" s="69"/>
      <c r="U367" s="120" t="str">
        <f t="shared" si="29"/>
        <v/>
      </c>
      <c r="V367" s="70"/>
      <c r="AE367" s="28"/>
    </row>
    <row r="368" spans="1:31" s="32" customFormat="1" ht="20.149999999999999" customHeight="1" x14ac:dyDescent="0.45">
      <c r="A368" s="153">
        <v>357</v>
      </c>
      <c r="B368" s="113"/>
      <c r="C368" s="36"/>
      <c r="D368" s="37"/>
      <c r="E368" s="38"/>
      <c r="F368" s="39"/>
      <c r="G368" s="117"/>
      <c r="H368" s="183">
        <v>0</v>
      </c>
      <c r="I368" s="184">
        <v>0</v>
      </c>
      <c r="J368" s="181">
        <v>0</v>
      </c>
      <c r="K368" s="182">
        <f t="shared" si="27"/>
        <v>0</v>
      </c>
      <c r="L368" s="115">
        <f t="shared" si="28"/>
        <v>0</v>
      </c>
      <c r="M368" s="80"/>
      <c r="N368" s="41"/>
      <c r="O368" s="25">
        <f t="shared" si="25"/>
        <v>0</v>
      </c>
      <c r="P368" s="40"/>
      <c r="Q368" s="42"/>
      <c r="R368" s="46">
        <f t="shared" si="26"/>
        <v>0</v>
      </c>
      <c r="S368" s="68"/>
      <c r="T368" s="69"/>
      <c r="U368" s="120" t="str">
        <f t="shared" si="29"/>
        <v/>
      </c>
      <c r="V368" s="70"/>
      <c r="AE368" s="28"/>
    </row>
    <row r="369" spans="1:31" s="32" customFormat="1" ht="20.149999999999999" customHeight="1" x14ac:dyDescent="0.45">
      <c r="A369" s="153">
        <v>358</v>
      </c>
      <c r="B369" s="113"/>
      <c r="C369" s="36"/>
      <c r="D369" s="37"/>
      <c r="E369" s="38"/>
      <c r="F369" s="39"/>
      <c r="G369" s="117"/>
      <c r="H369" s="183">
        <v>0</v>
      </c>
      <c r="I369" s="184">
        <v>0</v>
      </c>
      <c r="J369" s="181">
        <v>0</v>
      </c>
      <c r="K369" s="182">
        <f t="shared" si="27"/>
        <v>0</v>
      </c>
      <c r="L369" s="115">
        <f t="shared" si="28"/>
        <v>0</v>
      </c>
      <c r="M369" s="80"/>
      <c r="N369" s="41"/>
      <c r="O369" s="25">
        <f t="shared" si="25"/>
        <v>0</v>
      </c>
      <c r="P369" s="40"/>
      <c r="Q369" s="42"/>
      <c r="R369" s="46">
        <f t="shared" si="26"/>
        <v>0</v>
      </c>
      <c r="S369" s="68"/>
      <c r="T369" s="69"/>
      <c r="U369" s="120" t="str">
        <f t="shared" si="29"/>
        <v/>
      </c>
      <c r="V369" s="70"/>
      <c r="AE369" s="28"/>
    </row>
    <row r="370" spans="1:31" s="32" customFormat="1" ht="20.149999999999999" customHeight="1" x14ac:dyDescent="0.45">
      <c r="A370" s="153">
        <v>359</v>
      </c>
      <c r="B370" s="113"/>
      <c r="C370" s="36"/>
      <c r="D370" s="37"/>
      <c r="E370" s="38"/>
      <c r="F370" s="39"/>
      <c r="G370" s="117"/>
      <c r="H370" s="183">
        <v>0</v>
      </c>
      <c r="I370" s="184">
        <v>0</v>
      </c>
      <c r="J370" s="181">
        <v>0</v>
      </c>
      <c r="K370" s="182">
        <f t="shared" si="27"/>
        <v>0</v>
      </c>
      <c r="L370" s="115">
        <f t="shared" si="28"/>
        <v>0</v>
      </c>
      <c r="M370" s="80"/>
      <c r="N370" s="41"/>
      <c r="O370" s="25">
        <f t="shared" si="25"/>
        <v>0</v>
      </c>
      <c r="P370" s="40"/>
      <c r="Q370" s="42"/>
      <c r="R370" s="46">
        <f t="shared" si="26"/>
        <v>0</v>
      </c>
      <c r="S370" s="68"/>
      <c r="T370" s="69"/>
      <c r="U370" s="120" t="str">
        <f t="shared" si="29"/>
        <v/>
      </c>
      <c r="V370" s="70"/>
      <c r="AE370" s="28"/>
    </row>
    <row r="371" spans="1:31" s="32" customFormat="1" ht="20.149999999999999" customHeight="1" x14ac:dyDescent="0.45">
      <c r="A371" s="153">
        <v>360</v>
      </c>
      <c r="B371" s="113"/>
      <c r="C371" s="36"/>
      <c r="D371" s="37"/>
      <c r="E371" s="38"/>
      <c r="F371" s="39"/>
      <c r="G371" s="117"/>
      <c r="H371" s="183">
        <v>0</v>
      </c>
      <c r="I371" s="184">
        <v>0</v>
      </c>
      <c r="J371" s="181">
        <v>0</v>
      </c>
      <c r="K371" s="182">
        <f t="shared" si="27"/>
        <v>0</v>
      </c>
      <c r="L371" s="115">
        <f t="shared" si="28"/>
        <v>0</v>
      </c>
      <c r="M371" s="80"/>
      <c r="N371" s="41"/>
      <c r="O371" s="25">
        <f t="shared" si="25"/>
        <v>0</v>
      </c>
      <c r="P371" s="40"/>
      <c r="Q371" s="42"/>
      <c r="R371" s="46">
        <f t="shared" si="26"/>
        <v>0</v>
      </c>
      <c r="S371" s="68"/>
      <c r="T371" s="69"/>
      <c r="U371" s="120" t="str">
        <f t="shared" si="29"/>
        <v/>
      </c>
      <c r="V371" s="70"/>
      <c r="AE371" s="28"/>
    </row>
    <row r="372" spans="1:31" s="32" customFormat="1" ht="20.149999999999999" customHeight="1" x14ac:dyDescent="0.45">
      <c r="A372" s="153">
        <v>361</v>
      </c>
      <c r="B372" s="113"/>
      <c r="C372" s="36"/>
      <c r="D372" s="37"/>
      <c r="E372" s="38"/>
      <c r="F372" s="39"/>
      <c r="G372" s="117"/>
      <c r="H372" s="183">
        <v>0</v>
      </c>
      <c r="I372" s="184">
        <v>0</v>
      </c>
      <c r="J372" s="181">
        <v>0</v>
      </c>
      <c r="K372" s="182">
        <f t="shared" si="27"/>
        <v>0</v>
      </c>
      <c r="L372" s="115">
        <f t="shared" si="28"/>
        <v>0</v>
      </c>
      <c r="M372" s="80"/>
      <c r="N372" s="41"/>
      <c r="O372" s="25">
        <f t="shared" si="25"/>
        <v>0</v>
      </c>
      <c r="P372" s="40"/>
      <c r="Q372" s="42"/>
      <c r="R372" s="46">
        <f t="shared" si="26"/>
        <v>0</v>
      </c>
      <c r="S372" s="68"/>
      <c r="T372" s="69"/>
      <c r="U372" s="120" t="str">
        <f t="shared" si="29"/>
        <v/>
      </c>
      <c r="V372" s="70"/>
      <c r="AE372" s="28"/>
    </row>
    <row r="373" spans="1:31" s="32" customFormat="1" ht="18.5" x14ac:dyDescent="0.45">
      <c r="A373" s="153">
        <v>362</v>
      </c>
      <c r="B373" s="113"/>
      <c r="C373" s="36"/>
      <c r="D373" s="37"/>
      <c r="E373" s="38"/>
      <c r="F373" s="39"/>
      <c r="G373" s="117"/>
      <c r="H373" s="183">
        <v>0</v>
      </c>
      <c r="I373" s="184">
        <v>0</v>
      </c>
      <c r="J373" s="181">
        <v>0</v>
      </c>
      <c r="K373" s="182">
        <f t="shared" si="27"/>
        <v>0</v>
      </c>
      <c r="L373" s="115">
        <f t="shared" si="28"/>
        <v>0</v>
      </c>
      <c r="M373" s="80"/>
      <c r="N373" s="41"/>
      <c r="O373" s="25">
        <f t="shared" si="25"/>
        <v>0</v>
      </c>
      <c r="P373" s="40"/>
      <c r="Q373" s="42"/>
      <c r="R373" s="46">
        <f t="shared" si="26"/>
        <v>0</v>
      </c>
      <c r="S373" s="68"/>
      <c r="T373" s="69"/>
      <c r="U373" s="120" t="str">
        <f t="shared" si="29"/>
        <v/>
      </c>
      <c r="V373" s="70"/>
      <c r="AE373" s="28"/>
    </row>
    <row r="374" spans="1:31" s="32" customFormat="1" ht="18.5" x14ac:dyDescent="0.45">
      <c r="A374" s="153">
        <v>363</v>
      </c>
      <c r="B374" s="113"/>
      <c r="C374" s="36"/>
      <c r="D374" s="37"/>
      <c r="E374" s="38"/>
      <c r="F374" s="39"/>
      <c r="G374" s="117"/>
      <c r="H374" s="183">
        <v>0</v>
      </c>
      <c r="I374" s="184">
        <v>0</v>
      </c>
      <c r="J374" s="181">
        <v>0</v>
      </c>
      <c r="K374" s="182">
        <f t="shared" si="27"/>
        <v>0</v>
      </c>
      <c r="L374" s="115">
        <f t="shared" si="28"/>
        <v>0</v>
      </c>
      <c r="M374" s="80"/>
      <c r="N374" s="41"/>
      <c r="O374" s="25">
        <f t="shared" si="25"/>
        <v>0</v>
      </c>
      <c r="P374" s="40"/>
      <c r="Q374" s="42"/>
      <c r="R374" s="46">
        <f t="shared" si="26"/>
        <v>0</v>
      </c>
      <c r="S374" s="68"/>
      <c r="T374" s="69"/>
      <c r="U374" s="120" t="str">
        <f t="shared" si="29"/>
        <v/>
      </c>
      <c r="V374" s="70"/>
      <c r="AE374" s="28"/>
    </row>
    <row r="375" spans="1:31" s="32" customFormat="1" ht="18.5" x14ac:dyDescent="0.45">
      <c r="A375" s="153">
        <v>364</v>
      </c>
      <c r="B375" s="113"/>
      <c r="C375" s="36"/>
      <c r="D375" s="37"/>
      <c r="E375" s="38"/>
      <c r="F375" s="39"/>
      <c r="G375" s="117"/>
      <c r="H375" s="183">
        <v>0</v>
      </c>
      <c r="I375" s="184">
        <v>0</v>
      </c>
      <c r="J375" s="181">
        <v>0</v>
      </c>
      <c r="K375" s="182">
        <f t="shared" si="27"/>
        <v>0</v>
      </c>
      <c r="L375" s="115">
        <f t="shared" si="28"/>
        <v>0</v>
      </c>
      <c r="M375" s="80"/>
      <c r="N375" s="41"/>
      <c r="O375" s="25">
        <f t="shared" si="25"/>
        <v>0</v>
      </c>
      <c r="P375" s="40"/>
      <c r="Q375" s="42"/>
      <c r="R375" s="46">
        <f t="shared" si="26"/>
        <v>0</v>
      </c>
      <c r="S375" s="68"/>
      <c r="T375" s="69"/>
      <c r="U375" s="120" t="str">
        <f t="shared" si="29"/>
        <v/>
      </c>
      <c r="V375" s="70"/>
      <c r="AE375" s="28"/>
    </row>
    <row r="376" spans="1:31" s="32" customFormat="1" ht="18.5" x14ac:dyDescent="0.45">
      <c r="A376" s="153">
        <v>365</v>
      </c>
      <c r="B376" s="113"/>
      <c r="C376" s="37"/>
      <c r="D376" s="37"/>
      <c r="E376" s="38"/>
      <c r="F376" s="37"/>
      <c r="G376" s="117"/>
      <c r="H376" s="183">
        <v>0</v>
      </c>
      <c r="I376" s="184">
        <v>0</v>
      </c>
      <c r="J376" s="181">
        <v>0</v>
      </c>
      <c r="K376" s="182">
        <f t="shared" si="27"/>
        <v>0</v>
      </c>
      <c r="L376" s="115">
        <f t="shared" si="28"/>
        <v>0</v>
      </c>
      <c r="M376" s="80"/>
      <c r="N376" s="41"/>
      <c r="O376" s="25">
        <f t="shared" si="25"/>
        <v>0</v>
      </c>
      <c r="P376" s="40"/>
      <c r="Q376" s="42"/>
      <c r="R376" s="46">
        <f t="shared" si="26"/>
        <v>0</v>
      </c>
      <c r="S376" s="68"/>
      <c r="T376" s="69"/>
      <c r="U376" s="120" t="str">
        <f t="shared" si="29"/>
        <v/>
      </c>
      <c r="V376" s="70"/>
      <c r="AE376" s="28"/>
    </row>
    <row r="377" spans="1:31" s="32" customFormat="1" ht="18.5" x14ac:dyDescent="0.45">
      <c r="A377" s="153">
        <v>366</v>
      </c>
      <c r="B377" s="113"/>
      <c r="C377" s="37"/>
      <c r="D377" s="37"/>
      <c r="E377" s="38"/>
      <c r="F377" s="37"/>
      <c r="G377" s="117"/>
      <c r="H377" s="183">
        <v>0</v>
      </c>
      <c r="I377" s="184">
        <v>0</v>
      </c>
      <c r="J377" s="181">
        <v>0</v>
      </c>
      <c r="K377" s="182">
        <f t="shared" si="27"/>
        <v>0</v>
      </c>
      <c r="L377" s="115">
        <f t="shared" si="28"/>
        <v>0</v>
      </c>
      <c r="M377" s="80"/>
      <c r="N377" s="41"/>
      <c r="O377" s="25">
        <f t="shared" si="25"/>
        <v>0</v>
      </c>
      <c r="P377" s="40"/>
      <c r="Q377" s="42"/>
      <c r="R377" s="46">
        <f t="shared" si="26"/>
        <v>0</v>
      </c>
      <c r="S377" s="68"/>
      <c r="T377" s="69"/>
      <c r="U377" s="120" t="str">
        <f t="shared" si="29"/>
        <v/>
      </c>
      <c r="V377" s="70"/>
      <c r="W377" s="35"/>
      <c r="AE377" s="28"/>
    </row>
    <row r="378" spans="1:31" s="32" customFormat="1" ht="18.5" x14ac:dyDescent="0.45">
      <c r="A378" s="153">
        <v>367</v>
      </c>
      <c r="B378" s="113"/>
      <c r="C378" s="37"/>
      <c r="D378" s="37"/>
      <c r="E378" s="38"/>
      <c r="F378" s="37"/>
      <c r="G378" s="117"/>
      <c r="H378" s="183">
        <v>0</v>
      </c>
      <c r="I378" s="184">
        <v>0</v>
      </c>
      <c r="J378" s="181">
        <v>0</v>
      </c>
      <c r="K378" s="182">
        <f t="shared" si="27"/>
        <v>0</v>
      </c>
      <c r="L378" s="115">
        <f t="shared" si="28"/>
        <v>0</v>
      </c>
      <c r="M378" s="80"/>
      <c r="N378" s="41"/>
      <c r="O378" s="25">
        <f t="shared" si="25"/>
        <v>0</v>
      </c>
      <c r="P378" s="40"/>
      <c r="Q378" s="42"/>
      <c r="R378" s="46">
        <f t="shared" si="26"/>
        <v>0</v>
      </c>
      <c r="S378" s="68"/>
      <c r="T378" s="69"/>
      <c r="U378" s="120" t="str">
        <f t="shared" si="29"/>
        <v/>
      </c>
      <c r="V378" s="70"/>
      <c r="AE378" s="28"/>
    </row>
    <row r="379" spans="1:31" s="71" customFormat="1" ht="18.5" x14ac:dyDescent="0.45">
      <c r="A379" s="153">
        <v>368</v>
      </c>
      <c r="B379" s="113"/>
      <c r="C379" s="37"/>
      <c r="D379" s="37"/>
      <c r="E379" s="38"/>
      <c r="F379" s="37"/>
      <c r="G379" s="117"/>
      <c r="H379" s="183">
        <v>0</v>
      </c>
      <c r="I379" s="184">
        <v>0</v>
      </c>
      <c r="J379" s="181">
        <v>0</v>
      </c>
      <c r="K379" s="182">
        <f t="shared" si="27"/>
        <v>0</v>
      </c>
      <c r="L379" s="115">
        <f t="shared" si="28"/>
        <v>0</v>
      </c>
      <c r="M379" s="80"/>
      <c r="N379" s="41"/>
      <c r="O379" s="25">
        <f t="shared" si="25"/>
        <v>0</v>
      </c>
      <c r="P379" s="40"/>
      <c r="Q379" s="42"/>
      <c r="R379" s="46">
        <f t="shared" si="26"/>
        <v>0</v>
      </c>
      <c r="S379" s="68"/>
      <c r="T379" s="69"/>
      <c r="U379" s="120" t="str">
        <f t="shared" si="29"/>
        <v/>
      </c>
      <c r="V379" s="70"/>
      <c r="AE379" s="28"/>
    </row>
    <row r="380" spans="1:31" s="32" customFormat="1" ht="15.75" customHeight="1" x14ac:dyDescent="0.45">
      <c r="A380" s="153">
        <v>369</v>
      </c>
      <c r="B380" s="113"/>
      <c r="C380" s="37"/>
      <c r="D380" s="37"/>
      <c r="E380" s="38"/>
      <c r="F380" s="37"/>
      <c r="G380" s="117"/>
      <c r="H380" s="183">
        <v>0</v>
      </c>
      <c r="I380" s="184">
        <v>0</v>
      </c>
      <c r="J380" s="181">
        <v>0</v>
      </c>
      <c r="K380" s="182">
        <f t="shared" si="27"/>
        <v>0</v>
      </c>
      <c r="L380" s="115">
        <f t="shared" si="28"/>
        <v>0</v>
      </c>
      <c r="M380" s="80"/>
      <c r="N380" s="41"/>
      <c r="O380" s="25">
        <f t="shared" si="25"/>
        <v>0</v>
      </c>
      <c r="P380" s="40"/>
      <c r="Q380" s="42"/>
      <c r="R380" s="46">
        <f t="shared" si="26"/>
        <v>0</v>
      </c>
      <c r="S380" s="68"/>
      <c r="T380" s="69"/>
      <c r="U380" s="120" t="str">
        <f t="shared" si="29"/>
        <v/>
      </c>
      <c r="V380" s="70"/>
      <c r="AE380" s="28"/>
    </row>
    <row r="381" spans="1:31" s="32" customFormat="1" ht="18.5" x14ac:dyDescent="0.45">
      <c r="A381" s="153">
        <v>370</v>
      </c>
      <c r="B381" s="113"/>
      <c r="C381" s="37"/>
      <c r="D381" s="37"/>
      <c r="E381" s="38"/>
      <c r="F381" s="37"/>
      <c r="G381" s="117"/>
      <c r="H381" s="183">
        <v>0</v>
      </c>
      <c r="I381" s="184">
        <v>0</v>
      </c>
      <c r="J381" s="181">
        <v>0</v>
      </c>
      <c r="K381" s="182">
        <f t="shared" si="27"/>
        <v>0</v>
      </c>
      <c r="L381" s="115">
        <f t="shared" si="28"/>
        <v>0</v>
      </c>
      <c r="M381" s="80"/>
      <c r="N381" s="41"/>
      <c r="O381" s="25">
        <f t="shared" si="25"/>
        <v>0</v>
      </c>
      <c r="P381" s="40"/>
      <c r="Q381" s="42"/>
      <c r="R381" s="46">
        <f t="shared" si="26"/>
        <v>0</v>
      </c>
      <c r="S381" s="68"/>
      <c r="T381" s="69"/>
      <c r="U381" s="120" t="str">
        <f t="shared" si="29"/>
        <v/>
      </c>
      <c r="V381" s="70"/>
      <c r="AE381" s="28"/>
    </row>
    <row r="382" spans="1:31" s="32" customFormat="1" ht="18.5" x14ac:dyDescent="0.45">
      <c r="A382" s="153">
        <v>371</v>
      </c>
      <c r="B382" s="113"/>
      <c r="C382" s="37"/>
      <c r="D382" s="37"/>
      <c r="E382" s="38"/>
      <c r="F382" s="37"/>
      <c r="G382" s="117"/>
      <c r="H382" s="183">
        <v>0</v>
      </c>
      <c r="I382" s="184">
        <v>0</v>
      </c>
      <c r="J382" s="181">
        <v>0</v>
      </c>
      <c r="K382" s="182">
        <f t="shared" si="27"/>
        <v>0</v>
      </c>
      <c r="L382" s="115">
        <f t="shared" si="28"/>
        <v>0</v>
      </c>
      <c r="M382" s="80"/>
      <c r="N382" s="41"/>
      <c r="O382" s="25">
        <f t="shared" si="25"/>
        <v>0</v>
      </c>
      <c r="P382" s="40"/>
      <c r="Q382" s="42"/>
      <c r="R382" s="46">
        <f t="shared" si="26"/>
        <v>0</v>
      </c>
      <c r="S382" s="68"/>
      <c r="T382" s="69"/>
      <c r="U382" s="120" t="str">
        <f t="shared" si="29"/>
        <v/>
      </c>
      <c r="V382" s="70"/>
      <c r="AE382" s="28"/>
    </row>
    <row r="383" spans="1:31" s="32" customFormat="1" ht="18.5" x14ac:dyDescent="0.45">
      <c r="A383" s="153">
        <v>372</v>
      </c>
      <c r="B383" s="113"/>
      <c r="C383" s="37"/>
      <c r="D383" s="37"/>
      <c r="E383" s="38"/>
      <c r="F383" s="37"/>
      <c r="G383" s="117"/>
      <c r="H383" s="183">
        <v>0</v>
      </c>
      <c r="I383" s="184">
        <v>0</v>
      </c>
      <c r="J383" s="181">
        <v>0</v>
      </c>
      <c r="K383" s="182">
        <f t="shared" si="27"/>
        <v>0</v>
      </c>
      <c r="L383" s="115">
        <f t="shared" si="28"/>
        <v>0</v>
      </c>
      <c r="M383" s="80"/>
      <c r="N383" s="41"/>
      <c r="O383" s="25">
        <f t="shared" si="25"/>
        <v>0</v>
      </c>
      <c r="P383" s="40"/>
      <c r="Q383" s="42"/>
      <c r="R383" s="46">
        <f t="shared" si="26"/>
        <v>0</v>
      </c>
      <c r="S383" s="68"/>
      <c r="T383" s="69"/>
      <c r="U383" s="120" t="str">
        <f t="shared" si="29"/>
        <v/>
      </c>
      <c r="V383" s="70"/>
      <c r="AE383" s="28"/>
    </row>
    <row r="384" spans="1:31" s="32" customFormat="1" ht="15.75" customHeight="1" x14ac:dyDescent="0.45">
      <c r="A384" s="153">
        <v>373</v>
      </c>
      <c r="B384" s="113"/>
      <c r="C384" s="37"/>
      <c r="D384" s="37"/>
      <c r="E384" s="38"/>
      <c r="F384" s="37"/>
      <c r="G384" s="117"/>
      <c r="H384" s="183">
        <v>0</v>
      </c>
      <c r="I384" s="184">
        <v>0</v>
      </c>
      <c r="J384" s="181">
        <v>0</v>
      </c>
      <c r="K384" s="182">
        <f t="shared" si="27"/>
        <v>0</v>
      </c>
      <c r="L384" s="115">
        <f t="shared" si="28"/>
        <v>0</v>
      </c>
      <c r="M384" s="80"/>
      <c r="N384" s="41"/>
      <c r="O384" s="25">
        <f t="shared" si="25"/>
        <v>0</v>
      </c>
      <c r="P384" s="40"/>
      <c r="Q384" s="42"/>
      <c r="R384" s="46">
        <f t="shared" si="26"/>
        <v>0</v>
      </c>
      <c r="S384" s="68"/>
      <c r="T384" s="69"/>
      <c r="U384" s="120" t="str">
        <f t="shared" si="29"/>
        <v/>
      </c>
      <c r="V384" s="70"/>
      <c r="AE384" s="28"/>
    </row>
    <row r="385" spans="1:31" s="32" customFormat="1" ht="15.75" customHeight="1" x14ac:dyDescent="0.45">
      <c r="A385" s="153">
        <v>374</v>
      </c>
      <c r="B385" s="113"/>
      <c r="C385" s="37"/>
      <c r="D385" s="37"/>
      <c r="E385" s="38"/>
      <c r="F385" s="37"/>
      <c r="G385" s="117"/>
      <c r="H385" s="183">
        <v>0</v>
      </c>
      <c r="I385" s="184">
        <v>0</v>
      </c>
      <c r="J385" s="181">
        <v>0</v>
      </c>
      <c r="K385" s="182">
        <f t="shared" si="27"/>
        <v>0</v>
      </c>
      <c r="L385" s="115">
        <f t="shared" si="28"/>
        <v>0</v>
      </c>
      <c r="M385" s="80"/>
      <c r="N385" s="41"/>
      <c r="O385" s="25">
        <f t="shared" si="25"/>
        <v>0</v>
      </c>
      <c r="P385" s="40"/>
      <c r="Q385" s="42"/>
      <c r="R385" s="46">
        <f t="shared" si="26"/>
        <v>0</v>
      </c>
      <c r="S385" s="68"/>
      <c r="T385" s="69"/>
      <c r="U385" s="120" t="str">
        <f t="shared" si="29"/>
        <v/>
      </c>
      <c r="V385" s="70"/>
      <c r="AE385" s="28"/>
    </row>
    <row r="386" spans="1:31" s="32" customFormat="1" ht="15.75" customHeight="1" x14ac:dyDescent="0.45">
      <c r="A386" s="153">
        <v>375</v>
      </c>
      <c r="B386" s="113"/>
      <c r="C386" s="37"/>
      <c r="D386" s="37"/>
      <c r="E386" s="38"/>
      <c r="F386" s="37"/>
      <c r="G386" s="117"/>
      <c r="H386" s="183">
        <v>0</v>
      </c>
      <c r="I386" s="184">
        <v>0</v>
      </c>
      <c r="J386" s="181">
        <v>0</v>
      </c>
      <c r="K386" s="182">
        <f t="shared" si="27"/>
        <v>0</v>
      </c>
      <c r="L386" s="115">
        <f t="shared" si="28"/>
        <v>0</v>
      </c>
      <c r="M386" s="80"/>
      <c r="N386" s="41"/>
      <c r="O386" s="25">
        <f t="shared" si="25"/>
        <v>0</v>
      </c>
      <c r="P386" s="40"/>
      <c r="Q386" s="42"/>
      <c r="R386" s="46">
        <f t="shared" si="26"/>
        <v>0</v>
      </c>
      <c r="S386" s="68"/>
      <c r="T386" s="69"/>
      <c r="U386" s="120" t="str">
        <f t="shared" si="29"/>
        <v/>
      </c>
      <c r="V386" s="70"/>
      <c r="AE386" s="28"/>
    </row>
    <row r="387" spans="1:31" s="32" customFormat="1" ht="18.5" x14ac:dyDescent="0.45">
      <c r="A387" s="153">
        <v>376</v>
      </c>
      <c r="B387" s="113"/>
      <c r="C387" s="37"/>
      <c r="D387" s="37"/>
      <c r="E387" s="38"/>
      <c r="F387" s="37"/>
      <c r="G387" s="117"/>
      <c r="H387" s="183">
        <v>0</v>
      </c>
      <c r="I387" s="184">
        <v>0</v>
      </c>
      <c r="J387" s="181">
        <v>0</v>
      </c>
      <c r="K387" s="182">
        <f t="shared" si="27"/>
        <v>0</v>
      </c>
      <c r="L387" s="115">
        <f t="shared" si="28"/>
        <v>0</v>
      </c>
      <c r="M387" s="80"/>
      <c r="N387" s="41"/>
      <c r="O387" s="25">
        <f t="shared" si="25"/>
        <v>0</v>
      </c>
      <c r="P387" s="40"/>
      <c r="Q387" s="42"/>
      <c r="R387" s="46">
        <f t="shared" si="26"/>
        <v>0</v>
      </c>
      <c r="S387" s="68"/>
      <c r="T387" s="69"/>
      <c r="U387" s="120" t="str">
        <f t="shared" si="29"/>
        <v/>
      </c>
      <c r="V387" s="70"/>
    </row>
    <row r="388" spans="1:31" s="32" customFormat="1" ht="18.5" x14ac:dyDescent="0.45">
      <c r="A388" s="153">
        <v>377</v>
      </c>
      <c r="B388" s="113"/>
      <c r="C388" s="37"/>
      <c r="D388" s="37"/>
      <c r="E388" s="38"/>
      <c r="F388" s="37"/>
      <c r="G388" s="117"/>
      <c r="H388" s="183">
        <v>0</v>
      </c>
      <c r="I388" s="184">
        <v>0</v>
      </c>
      <c r="J388" s="181">
        <v>0</v>
      </c>
      <c r="K388" s="182">
        <f t="shared" si="27"/>
        <v>0</v>
      </c>
      <c r="L388" s="115">
        <f t="shared" si="28"/>
        <v>0</v>
      </c>
      <c r="M388" s="80"/>
      <c r="N388" s="41"/>
      <c r="O388" s="25">
        <f t="shared" si="25"/>
        <v>0</v>
      </c>
      <c r="P388" s="40"/>
      <c r="Q388" s="42"/>
      <c r="R388" s="46">
        <f t="shared" si="26"/>
        <v>0</v>
      </c>
      <c r="S388" s="68"/>
      <c r="T388" s="69"/>
      <c r="U388" s="120" t="str">
        <f t="shared" si="29"/>
        <v/>
      </c>
      <c r="V388" s="70"/>
    </row>
    <row r="389" spans="1:31" s="32" customFormat="1" ht="18.5" x14ac:dyDescent="0.45">
      <c r="A389" s="153">
        <v>378</v>
      </c>
      <c r="B389" s="113"/>
      <c r="C389" s="37"/>
      <c r="D389" s="37"/>
      <c r="E389" s="38"/>
      <c r="F389" s="37"/>
      <c r="G389" s="117"/>
      <c r="H389" s="183">
        <v>0</v>
      </c>
      <c r="I389" s="184">
        <v>0</v>
      </c>
      <c r="J389" s="181">
        <v>0</v>
      </c>
      <c r="K389" s="182">
        <f t="shared" si="27"/>
        <v>0</v>
      </c>
      <c r="L389" s="115">
        <f t="shared" si="28"/>
        <v>0</v>
      </c>
      <c r="M389" s="80"/>
      <c r="N389" s="41"/>
      <c r="O389" s="25">
        <f t="shared" si="25"/>
        <v>0</v>
      </c>
      <c r="P389" s="40"/>
      <c r="Q389" s="42"/>
      <c r="R389" s="46">
        <f t="shared" si="26"/>
        <v>0</v>
      </c>
      <c r="S389" s="68"/>
      <c r="T389" s="69"/>
      <c r="U389" s="120" t="str">
        <f t="shared" si="29"/>
        <v/>
      </c>
      <c r="V389" s="70"/>
    </row>
    <row r="390" spans="1:31" s="32" customFormat="1" ht="18.5" x14ac:dyDescent="0.45">
      <c r="A390" s="153">
        <v>379</v>
      </c>
      <c r="B390" s="113"/>
      <c r="C390" s="37"/>
      <c r="D390" s="37"/>
      <c r="E390" s="38"/>
      <c r="F390" s="37"/>
      <c r="G390" s="117"/>
      <c r="H390" s="183">
        <v>0</v>
      </c>
      <c r="I390" s="184">
        <v>0</v>
      </c>
      <c r="J390" s="181">
        <v>0</v>
      </c>
      <c r="K390" s="182">
        <f t="shared" si="27"/>
        <v>0</v>
      </c>
      <c r="L390" s="115">
        <f t="shared" si="28"/>
        <v>0</v>
      </c>
      <c r="M390" s="80"/>
      <c r="N390" s="41"/>
      <c r="O390" s="25">
        <f t="shared" si="25"/>
        <v>0</v>
      </c>
      <c r="P390" s="40"/>
      <c r="Q390" s="42"/>
      <c r="R390" s="46">
        <f t="shared" si="26"/>
        <v>0</v>
      </c>
      <c r="S390" s="68"/>
      <c r="T390" s="69"/>
      <c r="U390" s="120" t="str">
        <f t="shared" si="29"/>
        <v/>
      </c>
      <c r="V390" s="70"/>
    </row>
    <row r="391" spans="1:31" s="32" customFormat="1" ht="18.5" x14ac:dyDescent="0.45">
      <c r="A391" s="153">
        <v>380</v>
      </c>
      <c r="B391" s="113"/>
      <c r="C391" s="37"/>
      <c r="D391" s="37"/>
      <c r="E391" s="38"/>
      <c r="F391" s="37"/>
      <c r="G391" s="117"/>
      <c r="H391" s="183">
        <v>0</v>
      </c>
      <c r="I391" s="184">
        <v>0</v>
      </c>
      <c r="J391" s="181">
        <v>0</v>
      </c>
      <c r="K391" s="182">
        <f t="shared" si="27"/>
        <v>0</v>
      </c>
      <c r="L391" s="115">
        <f t="shared" si="28"/>
        <v>0</v>
      </c>
      <c r="M391" s="80"/>
      <c r="N391" s="41"/>
      <c r="O391" s="25">
        <f t="shared" si="25"/>
        <v>0</v>
      </c>
      <c r="P391" s="40"/>
      <c r="Q391" s="42"/>
      <c r="R391" s="46">
        <f t="shared" si="26"/>
        <v>0</v>
      </c>
      <c r="S391" s="68"/>
      <c r="T391" s="69"/>
      <c r="U391" s="120" t="str">
        <f t="shared" si="29"/>
        <v/>
      </c>
      <c r="V391" s="70"/>
    </row>
    <row r="392" spans="1:31" s="32" customFormat="1" ht="18.5" x14ac:dyDescent="0.45">
      <c r="A392" s="153">
        <v>381</v>
      </c>
      <c r="B392" s="113"/>
      <c r="C392" s="37"/>
      <c r="D392" s="37"/>
      <c r="E392" s="38"/>
      <c r="F392" s="37"/>
      <c r="G392" s="117"/>
      <c r="H392" s="183">
        <v>0</v>
      </c>
      <c r="I392" s="184">
        <v>0</v>
      </c>
      <c r="J392" s="181">
        <v>0</v>
      </c>
      <c r="K392" s="182">
        <f t="shared" si="27"/>
        <v>0</v>
      </c>
      <c r="L392" s="115">
        <f t="shared" si="28"/>
        <v>0</v>
      </c>
      <c r="M392" s="80"/>
      <c r="N392" s="41"/>
      <c r="O392" s="25">
        <f t="shared" si="25"/>
        <v>0</v>
      </c>
      <c r="P392" s="40"/>
      <c r="Q392" s="42"/>
      <c r="R392" s="46">
        <f t="shared" si="26"/>
        <v>0</v>
      </c>
      <c r="S392" s="68"/>
      <c r="T392" s="69"/>
      <c r="U392" s="120" t="str">
        <f t="shared" si="29"/>
        <v/>
      </c>
      <c r="V392" s="70"/>
    </row>
    <row r="393" spans="1:31" s="32" customFormat="1" ht="18.5" x14ac:dyDescent="0.45">
      <c r="A393" s="153">
        <v>382</v>
      </c>
      <c r="B393" s="113"/>
      <c r="C393" s="37"/>
      <c r="D393" s="37"/>
      <c r="E393" s="38"/>
      <c r="F393" s="37"/>
      <c r="G393" s="117"/>
      <c r="H393" s="183">
        <v>0</v>
      </c>
      <c r="I393" s="184">
        <v>0</v>
      </c>
      <c r="J393" s="181">
        <v>0</v>
      </c>
      <c r="K393" s="182">
        <f t="shared" si="27"/>
        <v>0</v>
      </c>
      <c r="L393" s="115">
        <f t="shared" si="28"/>
        <v>0</v>
      </c>
      <c r="M393" s="80"/>
      <c r="N393" s="41"/>
      <c r="O393" s="25">
        <f t="shared" si="25"/>
        <v>0</v>
      </c>
      <c r="P393" s="40"/>
      <c r="Q393" s="42"/>
      <c r="R393" s="46">
        <f t="shared" si="26"/>
        <v>0</v>
      </c>
      <c r="S393" s="68"/>
      <c r="T393" s="69"/>
      <c r="U393" s="120" t="str">
        <f t="shared" si="29"/>
        <v/>
      </c>
      <c r="V393" s="70"/>
    </row>
    <row r="394" spans="1:31" s="32" customFormat="1" ht="18.5" x14ac:dyDescent="0.45">
      <c r="A394" s="153">
        <v>383</v>
      </c>
      <c r="B394" s="113"/>
      <c r="C394" s="37"/>
      <c r="D394" s="37"/>
      <c r="E394" s="38"/>
      <c r="F394" s="37"/>
      <c r="G394" s="117"/>
      <c r="H394" s="183">
        <v>0</v>
      </c>
      <c r="I394" s="184">
        <v>0</v>
      </c>
      <c r="J394" s="181">
        <v>0</v>
      </c>
      <c r="K394" s="182">
        <f t="shared" si="27"/>
        <v>0</v>
      </c>
      <c r="L394" s="115">
        <f t="shared" si="28"/>
        <v>0</v>
      </c>
      <c r="M394" s="80"/>
      <c r="N394" s="41"/>
      <c r="O394" s="25">
        <f t="shared" si="25"/>
        <v>0</v>
      </c>
      <c r="P394" s="40"/>
      <c r="Q394" s="42"/>
      <c r="R394" s="46">
        <f t="shared" si="26"/>
        <v>0</v>
      </c>
      <c r="S394" s="68"/>
      <c r="T394" s="69"/>
      <c r="U394" s="120" t="str">
        <f t="shared" si="29"/>
        <v/>
      </c>
      <c r="V394" s="70"/>
    </row>
    <row r="395" spans="1:31" s="32" customFormat="1" ht="18.5" x14ac:dyDescent="0.45">
      <c r="A395" s="153">
        <v>384</v>
      </c>
      <c r="B395" s="113"/>
      <c r="C395" s="37"/>
      <c r="D395" s="37"/>
      <c r="E395" s="38"/>
      <c r="F395" s="37"/>
      <c r="G395" s="117"/>
      <c r="H395" s="183">
        <v>0</v>
      </c>
      <c r="I395" s="184">
        <v>0</v>
      </c>
      <c r="J395" s="181">
        <v>0</v>
      </c>
      <c r="K395" s="182">
        <f t="shared" si="27"/>
        <v>0</v>
      </c>
      <c r="L395" s="115">
        <f t="shared" si="28"/>
        <v>0</v>
      </c>
      <c r="M395" s="80"/>
      <c r="N395" s="41"/>
      <c r="O395" s="25">
        <f t="shared" si="25"/>
        <v>0</v>
      </c>
      <c r="P395" s="40"/>
      <c r="Q395" s="42"/>
      <c r="R395" s="46">
        <f t="shared" si="26"/>
        <v>0</v>
      </c>
      <c r="S395" s="68"/>
      <c r="T395" s="69"/>
      <c r="U395" s="120" t="str">
        <f t="shared" si="29"/>
        <v/>
      </c>
      <c r="V395" s="70"/>
    </row>
    <row r="396" spans="1:31" s="32" customFormat="1" ht="18.5" x14ac:dyDescent="0.45">
      <c r="A396" s="153">
        <v>385</v>
      </c>
      <c r="B396" s="113"/>
      <c r="C396" s="37"/>
      <c r="D396" s="37"/>
      <c r="E396" s="38"/>
      <c r="F396" s="37"/>
      <c r="G396" s="117"/>
      <c r="H396" s="183">
        <v>0</v>
      </c>
      <c r="I396" s="184">
        <v>0</v>
      </c>
      <c r="J396" s="181">
        <v>0</v>
      </c>
      <c r="K396" s="182">
        <f t="shared" si="27"/>
        <v>0</v>
      </c>
      <c r="L396" s="115">
        <f t="shared" si="28"/>
        <v>0</v>
      </c>
      <c r="M396" s="80"/>
      <c r="N396" s="41"/>
      <c r="O396" s="25">
        <f t="shared" ref="O396:O411" si="30">SUM(M396*$M$8*70%)</f>
        <v>0</v>
      </c>
      <c r="P396" s="40"/>
      <c r="Q396" s="42"/>
      <c r="R396" s="46">
        <f t="shared" ref="R396:R411" si="31">SUM(P396*Q396*$P$8*70%)</f>
        <v>0</v>
      </c>
      <c r="S396" s="68"/>
      <c r="T396" s="69"/>
      <c r="U396" s="120" t="str">
        <f t="shared" si="29"/>
        <v/>
      </c>
      <c r="V396" s="70"/>
    </row>
    <row r="397" spans="1:31" s="32" customFormat="1" ht="18.5" x14ac:dyDescent="0.45">
      <c r="A397" s="153">
        <v>386</v>
      </c>
      <c r="B397" s="113"/>
      <c r="C397" s="37"/>
      <c r="D397" s="37"/>
      <c r="E397" s="38"/>
      <c r="F397" s="37"/>
      <c r="G397" s="117"/>
      <c r="H397" s="183">
        <v>0</v>
      </c>
      <c r="I397" s="184">
        <v>0</v>
      </c>
      <c r="J397" s="181">
        <v>0</v>
      </c>
      <c r="K397" s="182">
        <f t="shared" ref="K397:K411" si="32">SUM(H397:J397)</f>
        <v>0</v>
      </c>
      <c r="L397" s="115">
        <f t="shared" ref="L397:L411" si="33">M397+P397</f>
        <v>0</v>
      </c>
      <c r="M397" s="80"/>
      <c r="N397" s="41"/>
      <c r="O397" s="25">
        <f t="shared" si="30"/>
        <v>0</v>
      </c>
      <c r="P397" s="40"/>
      <c r="Q397" s="42"/>
      <c r="R397" s="46">
        <f t="shared" si="31"/>
        <v>0</v>
      </c>
      <c r="S397" s="68"/>
      <c r="T397" s="69"/>
      <c r="U397" s="120" t="str">
        <f t="shared" ref="U397:U411" si="34">IF(K397+L397=0,"",IF(K397+L397&lt;=10,"","Kļūda Nr.13 kolonnā"))</f>
        <v/>
      </c>
      <c r="V397" s="70"/>
    </row>
    <row r="398" spans="1:31" s="32" customFormat="1" ht="18.5" x14ac:dyDescent="0.45">
      <c r="A398" s="153">
        <v>387</v>
      </c>
      <c r="B398" s="113"/>
      <c r="C398" s="37"/>
      <c r="D398" s="37"/>
      <c r="E398" s="38"/>
      <c r="F398" s="37"/>
      <c r="G398" s="117"/>
      <c r="H398" s="183">
        <v>0</v>
      </c>
      <c r="I398" s="184">
        <v>0</v>
      </c>
      <c r="J398" s="181">
        <v>0</v>
      </c>
      <c r="K398" s="182">
        <f t="shared" si="32"/>
        <v>0</v>
      </c>
      <c r="L398" s="115">
        <f t="shared" si="33"/>
        <v>0</v>
      </c>
      <c r="M398" s="80"/>
      <c r="N398" s="41"/>
      <c r="O398" s="25">
        <f t="shared" si="30"/>
        <v>0</v>
      </c>
      <c r="P398" s="40"/>
      <c r="Q398" s="42"/>
      <c r="R398" s="46">
        <f t="shared" si="31"/>
        <v>0</v>
      </c>
      <c r="S398" s="68"/>
      <c r="T398" s="69"/>
      <c r="U398" s="120" t="str">
        <f t="shared" si="34"/>
        <v/>
      </c>
      <c r="V398" s="70"/>
    </row>
    <row r="399" spans="1:31" s="32" customFormat="1" ht="18.5" x14ac:dyDescent="0.45">
      <c r="A399" s="153">
        <v>388</v>
      </c>
      <c r="B399" s="113"/>
      <c r="C399" s="37"/>
      <c r="D399" s="37"/>
      <c r="E399" s="38"/>
      <c r="F399" s="37"/>
      <c r="G399" s="117"/>
      <c r="H399" s="183">
        <v>0</v>
      </c>
      <c r="I399" s="184">
        <v>0</v>
      </c>
      <c r="J399" s="181">
        <v>0</v>
      </c>
      <c r="K399" s="182">
        <f t="shared" si="32"/>
        <v>0</v>
      </c>
      <c r="L399" s="115">
        <f t="shared" si="33"/>
        <v>0</v>
      </c>
      <c r="M399" s="80"/>
      <c r="N399" s="41"/>
      <c r="O399" s="25">
        <f t="shared" si="30"/>
        <v>0</v>
      </c>
      <c r="P399" s="40"/>
      <c r="Q399" s="42"/>
      <c r="R399" s="46">
        <f t="shared" si="31"/>
        <v>0</v>
      </c>
      <c r="S399" s="68"/>
      <c r="T399" s="69"/>
      <c r="U399" s="120" t="str">
        <f t="shared" si="34"/>
        <v/>
      </c>
      <c r="V399" s="70"/>
    </row>
    <row r="400" spans="1:31" s="32" customFormat="1" ht="18.5" x14ac:dyDescent="0.45">
      <c r="A400" s="153">
        <v>389</v>
      </c>
      <c r="B400" s="113"/>
      <c r="C400" s="37"/>
      <c r="D400" s="37"/>
      <c r="E400" s="38"/>
      <c r="F400" s="37"/>
      <c r="G400" s="117"/>
      <c r="H400" s="183">
        <v>0</v>
      </c>
      <c r="I400" s="184">
        <v>0</v>
      </c>
      <c r="J400" s="181">
        <v>0</v>
      </c>
      <c r="K400" s="182">
        <f t="shared" si="32"/>
        <v>0</v>
      </c>
      <c r="L400" s="115">
        <f t="shared" si="33"/>
        <v>0</v>
      </c>
      <c r="M400" s="80"/>
      <c r="N400" s="41"/>
      <c r="O400" s="25">
        <f t="shared" si="30"/>
        <v>0</v>
      </c>
      <c r="P400" s="40"/>
      <c r="Q400" s="42"/>
      <c r="R400" s="46">
        <f t="shared" si="31"/>
        <v>0</v>
      </c>
      <c r="S400" s="68"/>
      <c r="T400" s="69"/>
      <c r="U400" s="120" t="str">
        <f t="shared" si="34"/>
        <v/>
      </c>
      <c r="V400" s="70"/>
    </row>
    <row r="401" spans="1:22" s="32" customFormat="1" ht="18.5" x14ac:dyDescent="0.45">
      <c r="A401" s="153">
        <v>390</v>
      </c>
      <c r="B401" s="113"/>
      <c r="C401" s="37"/>
      <c r="D401" s="37"/>
      <c r="E401" s="38"/>
      <c r="F401" s="37"/>
      <c r="G401" s="117"/>
      <c r="H401" s="183">
        <v>0</v>
      </c>
      <c r="I401" s="184">
        <v>0</v>
      </c>
      <c r="J401" s="181">
        <v>0</v>
      </c>
      <c r="K401" s="182">
        <f t="shared" si="32"/>
        <v>0</v>
      </c>
      <c r="L401" s="115">
        <f t="shared" si="33"/>
        <v>0</v>
      </c>
      <c r="M401" s="80"/>
      <c r="N401" s="41"/>
      <c r="O401" s="25">
        <f t="shared" si="30"/>
        <v>0</v>
      </c>
      <c r="P401" s="40"/>
      <c r="Q401" s="42"/>
      <c r="R401" s="46">
        <f t="shared" si="31"/>
        <v>0</v>
      </c>
      <c r="S401" s="68"/>
      <c r="T401" s="69"/>
      <c r="U401" s="120" t="str">
        <f t="shared" si="34"/>
        <v/>
      </c>
      <c r="V401" s="70"/>
    </row>
    <row r="402" spans="1:22" s="32" customFormat="1" ht="18.5" x14ac:dyDescent="0.45">
      <c r="A402" s="153">
        <v>391</v>
      </c>
      <c r="B402" s="113"/>
      <c r="C402" s="37"/>
      <c r="D402" s="37"/>
      <c r="E402" s="38"/>
      <c r="F402" s="37"/>
      <c r="G402" s="117"/>
      <c r="H402" s="183">
        <v>0</v>
      </c>
      <c r="I402" s="184">
        <v>0</v>
      </c>
      <c r="J402" s="181">
        <v>0</v>
      </c>
      <c r="K402" s="182">
        <f t="shared" si="32"/>
        <v>0</v>
      </c>
      <c r="L402" s="115">
        <f t="shared" si="33"/>
        <v>0</v>
      </c>
      <c r="M402" s="80"/>
      <c r="N402" s="41"/>
      <c r="O402" s="25">
        <f t="shared" si="30"/>
        <v>0</v>
      </c>
      <c r="P402" s="40"/>
      <c r="Q402" s="42"/>
      <c r="R402" s="46">
        <f t="shared" si="31"/>
        <v>0</v>
      </c>
      <c r="S402" s="68"/>
      <c r="T402" s="69"/>
      <c r="U402" s="120" t="str">
        <f t="shared" si="34"/>
        <v/>
      </c>
      <c r="V402" s="70"/>
    </row>
    <row r="403" spans="1:22" s="32" customFormat="1" ht="18.5" x14ac:dyDescent="0.45">
      <c r="A403" s="153">
        <v>392</v>
      </c>
      <c r="B403" s="113"/>
      <c r="C403" s="37"/>
      <c r="D403" s="37"/>
      <c r="E403" s="38"/>
      <c r="F403" s="37"/>
      <c r="G403" s="117"/>
      <c r="H403" s="183">
        <v>0</v>
      </c>
      <c r="I403" s="184">
        <v>0</v>
      </c>
      <c r="J403" s="181">
        <v>0</v>
      </c>
      <c r="K403" s="182">
        <f t="shared" si="32"/>
        <v>0</v>
      </c>
      <c r="L403" s="115">
        <f t="shared" si="33"/>
        <v>0</v>
      </c>
      <c r="M403" s="80"/>
      <c r="N403" s="41"/>
      <c r="O403" s="25">
        <f t="shared" si="30"/>
        <v>0</v>
      </c>
      <c r="P403" s="40"/>
      <c r="Q403" s="42"/>
      <c r="R403" s="46">
        <f t="shared" si="31"/>
        <v>0</v>
      </c>
      <c r="S403" s="68"/>
      <c r="T403" s="69"/>
      <c r="U403" s="120" t="str">
        <f t="shared" si="34"/>
        <v/>
      </c>
      <c r="V403" s="70"/>
    </row>
    <row r="404" spans="1:22" s="32" customFormat="1" ht="18.5" x14ac:dyDescent="0.45">
      <c r="A404" s="153">
        <v>393</v>
      </c>
      <c r="B404" s="113"/>
      <c r="C404" s="37"/>
      <c r="D404" s="37"/>
      <c r="E404" s="38"/>
      <c r="F404" s="37"/>
      <c r="G404" s="117"/>
      <c r="H404" s="183">
        <v>0</v>
      </c>
      <c r="I404" s="184">
        <v>0</v>
      </c>
      <c r="J404" s="181">
        <v>0</v>
      </c>
      <c r="K404" s="182">
        <f t="shared" si="32"/>
        <v>0</v>
      </c>
      <c r="L404" s="115">
        <f t="shared" si="33"/>
        <v>0</v>
      </c>
      <c r="M404" s="80"/>
      <c r="N404" s="41"/>
      <c r="O404" s="25">
        <f t="shared" si="30"/>
        <v>0</v>
      </c>
      <c r="P404" s="40"/>
      <c r="Q404" s="42"/>
      <c r="R404" s="46">
        <f t="shared" si="31"/>
        <v>0</v>
      </c>
      <c r="S404" s="68"/>
      <c r="T404" s="69"/>
      <c r="U404" s="120" t="str">
        <f t="shared" si="34"/>
        <v/>
      </c>
      <c r="V404" s="70"/>
    </row>
    <row r="405" spans="1:22" s="32" customFormat="1" ht="18.5" x14ac:dyDescent="0.45">
      <c r="A405" s="153">
        <v>394</v>
      </c>
      <c r="B405" s="113"/>
      <c r="C405" s="37"/>
      <c r="D405" s="37"/>
      <c r="E405" s="38"/>
      <c r="F405" s="37"/>
      <c r="G405" s="117"/>
      <c r="H405" s="183">
        <v>0</v>
      </c>
      <c r="I405" s="184">
        <v>0</v>
      </c>
      <c r="J405" s="181">
        <v>0</v>
      </c>
      <c r="K405" s="182">
        <f t="shared" si="32"/>
        <v>0</v>
      </c>
      <c r="L405" s="115">
        <f t="shared" si="33"/>
        <v>0</v>
      </c>
      <c r="M405" s="80"/>
      <c r="N405" s="41"/>
      <c r="O405" s="25">
        <f t="shared" si="30"/>
        <v>0</v>
      </c>
      <c r="P405" s="40"/>
      <c r="Q405" s="42"/>
      <c r="R405" s="46">
        <f t="shared" si="31"/>
        <v>0</v>
      </c>
      <c r="S405" s="68"/>
      <c r="T405" s="69"/>
      <c r="U405" s="120" t="str">
        <f t="shared" si="34"/>
        <v/>
      </c>
      <c r="V405" s="70"/>
    </row>
    <row r="406" spans="1:22" s="32" customFormat="1" ht="18.5" x14ac:dyDescent="0.45">
      <c r="A406" s="153">
        <v>395</v>
      </c>
      <c r="B406" s="113"/>
      <c r="C406" s="37"/>
      <c r="D406" s="37"/>
      <c r="E406" s="38"/>
      <c r="F406" s="37"/>
      <c r="G406" s="117"/>
      <c r="H406" s="183">
        <v>0</v>
      </c>
      <c r="I406" s="184">
        <v>0</v>
      </c>
      <c r="J406" s="181">
        <v>0</v>
      </c>
      <c r="K406" s="182">
        <f t="shared" si="32"/>
        <v>0</v>
      </c>
      <c r="L406" s="115">
        <f t="shared" si="33"/>
        <v>0</v>
      </c>
      <c r="M406" s="80"/>
      <c r="N406" s="41"/>
      <c r="O406" s="25">
        <f t="shared" si="30"/>
        <v>0</v>
      </c>
      <c r="P406" s="40"/>
      <c r="Q406" s="42"/>
      <c r="R406" s="46">
        <f t="shared" si="31"/>
        <v>0</v>
      </c>
      <c r="S406" s="68"/>
      <c r="T406" s="69"/>
      <c r="U406" s="120" t="str">
        <f t="shared" si="34"/>
        <v/>
      </c>
      <c r="V406" s="70"/>
    </row>
    <row r="407" spans="1:22" s="32" customFormat="1" ht="21.65" customHeight="1" x14ac:dyDescent="0.45">
      <c r="A407" s="153">
        <v>396</v>
      </c>
      <c r="B407" s="113"/>
      <c r="C407" s="37"/>
      <c r="D407" s="37"/>
      <c r="E407" s="38"/>
      <c r="F407" s="37"/>
      <c r="G407" s="117"/>
      <c r="H407" s="183">
        <v>0</v>
      </c>
      <c r="I407" s="184">
        <v>0</v>
      </c>
      <c r="J407" s="181">
        <v>0</v>
      </c>
      <c r="K407" s="182">
        <f t="shared" si="32"/>
        <v>0</v>
      </c>
      <c r="L407" s="115">
        <f t="shared" si="33"/>
        <v>0</v>
      </c>
      <c r="M407" s="80"/>
      <c r="N407" s="41"/>
      <c r="O407" s="25">
        <f t="shared" si="30"/>
        <v>0</v>
      </c>
      <c r="P407" s="40"/>
      <c r="Q407" s="42"/>
      <c r="R407" s="46">
        <f t="shared" si="31"/>
        <v>0</v>
      </c>
      <c r="S407" s="68"/>
      <c r="T407" s="69"/>
      <c r="U407" s="120" t="str">
        <f t="shared" si="34"/>
        <v/>
      </c>
      <c r="V407" s="70"/>
    </row>
    <row r="408" spans="1:22" s="32" customFormat="1" ht="18.5" x14ac:dyDescent="0.45">
      <c r="A408" s="153">
        <v>397</v>
      </c>
      <c r="B408" s="113"/>
      <c r="C408" s="37"/>
      <c r="D408" s="37"/>
      <c r="E408" s="38"/>
      <c r="F408" s="37"/>
      <c r="G408" s="117"/>
      <c r="H408" s="183">
        <v>0</v>
      </c>
      <c r="I408" s="184">
        <v>0</v>
      </c>
      <c r="J408" s="181">
        <v>0</v>
      </c>
      <c r="K408" s="182">
        <f t="shared" si="32"/>
        <v>0</v>
      </c>
      <c r="L408" s="115">
        <f t="shared" si="33"/>
        <v>0</v>
      </c>
      <c r="M408" s="80"/>
      <c r="N408" s="41"/>
      <c r="O408" s="25">
        <f t="shared" si="30"/>
        <v>0</v>
      </c>
      <c r="P408" s="40"/>
      <c r="Q408" s="42"/>
      <c r="R408" s="46">
        <f t="shared" si="31"/>
        <v>0</v>
      </c>
      <c r="S408" s="68"/>
      <c r="T408" s="69"/>
      <c r="U408" s="120" t="str">
        <f t="shared" si="34"/>
        <v/>
      </c>
      <c r="V408" s="70"/>
    </row>
    <row r="409" spans="1:22" ht="18.5" x14ac:dyDescent="0.45">
      <c r="A409" s="153">
        <v>398</v>
      </c>
      <c r="B409" s="113"/>
      <c r="C409" s="37"/>
      <c r="D409" s="37"/>
      <c r="E409" s="38"/>
      <c r="F409" s="37"/>
      <c r="G409" s="117"/>
      <c r="H409" s="183">
        <v>0</v>
      </c>
      <c r="I409" s="184">
        <v>0</v>
      </c>
      <c r="J409" s="181">
        <v>0</v>
      </c>
      <c r="K409" s="182">
        <f t="shared" si="32"/>
        <v>0</v>
      </c>
      <c r="L409" s="115">
        <f t="shared" si="33"/>
        <v>0</v>
      </c>
      <c r="M409" s="80"/>
      <c r="N409" s="41"/>
      <c r="O409" s="25">
        <f t="shared" si="30"/>
        <v>0</v>
      </c>
      <c r="P409" s="40"/>
      <c r="Q409" s="42"/>
      <c r="R409" s="46">
        <f t="shared" si="31"/>
        <v>0</v>
      </c>
      <c r="S409" s="68"/>
      <c r="T409" s="69"/>
      <c r="U409" s="120" t="str">
        <f t="shared" si="34"/>
        <v/>
      </c>
      <c r="V409" s="70"/>
    </row>
    <row r="410" spans="1:22" ht="18.5" x14ac:dyDescent="0.45">
      <c r="A410" s="153">
        <v>399</v>
      </c>
      <c r="B410" s="113"/>
      <c r="C410" s="37"/>
      <c r="D410" s="37"/>
      <c r="E410" s="38"/>
      <c r="F410" s="37"/>
      <c r="G410" s="117"/>
      <c r="H410" s="183">
        <v>0</v>
      </c>
      <c r="I410" s="184">
        <v>0</v>
      </c>
      <c r="J410" s="181">
        <v>0</v>
      </c>
      <c r="K410" s="182">
        <f t="shared" si="32"/>
        <v>0</v>
      </c>
      <c r="L410" s="115">
        <f t="shared" si="33"/>
        <v>0</v>
      </c>
      <c r="M410" s="80"/>
      <c r="N410" s="41"/>
      <c r="O410" s="25">
        <f t="shared" si="30"/>
        <v>0</v>
      </c>
      <c r="P410" s="40"/>
      <c r="Q410" s="42"/>
      <c r="R410" s="46">
        <f t="shared" si="31"/>
        <v>0</v>
      </c>
      <c r="S410" s="68"/>
      <c r="T410" s="69"/>
      <c r="U410" s="120" t="str">
        <f t="shared" si="34"/>
        <v/>
      </c>
      <c r="V410" s="70"/>
    </row>
    <row r="411" spans="1:22" ht="19" thickBot="1" x14ac:dyDescent="0.5">
      <c r="A411" s="154">
        <v>400</v>
      </c>
      <c r="B411" s="113"/>
      <c r="C411" s="37"/>
      <c r="D411" s="37"/>
      <c r="E411" s="38"/>
      <c r="F411" s="37"/>
      <c r="G411" s="117"/>
      <c r="H411" s="185">
        <v>0</v>
      </c>
      <c r="I411" s="186">
        <v>0</v>
      </c>
      <c r="J411" s="181">
        <v>0</v>
      </c>
      <c r="K411" s="182">
        <f t="shared" si="32"/>
        <v>0</v>
      </c>
      <c r="L411" s="116">
        <f t="shared" si="33"/>
        <v>0</v>
      </c>
      <c r="M411" s="124"/>
      <c r="N411" s="47"/>
      <c r="O411" s="48">
        <f t="shared" si="30"/>
        <v>0</v>
      </c>
      <c r="P411" s="125"/>
      <c r="Q411" s="49"/>
      <c r="R411" s="50">
        <f t="shared" si="31"/>
        <v>0</v>
      </c>
      <c r="S411" s="126"/>
      <c r="T411" s="127"/>
      <c r="U411" s="120" t="str">
        <f t="shared" si="34"/>
        <v/>
      </c>
      <c r="V411" s="70"/>
    </row>
    <row r="412" spans="1:22" ht="15" thickBot="1" x14ac:dyDescent="0.4">
      <c r="A412" s="72"/>
      <c r="B412" s="72"/>
      <c r="C412" s="73"/>
      <c r="D412" s="73"/>
      <c r="E412" s="73"/>
      <c r="F412" s="73"/>
      <c r="G412" s="73"/>
      <c r="H412" s="187">
        <f t="shared" ref="H412:M412" si="35">SUM(H12:H411)</f>
        <v>0</v>
      </c>
      <c r="I412" s="188">
        <f t="shared" si="35"/>
        <v>0</v>
      </c>
      <c r="J412" s="188">
        <f t="shared" si="35"/>
        <v>0</v>
      </c>
      <c r="K412" s="189">
        <f t="shared" si="35"/>
        <v>0</v>
      </c>
      <c r="L412" s="145">
        <f t="shared" si="35"/>
        <v>0</v>
      </c>
      <c r="M412" s="147">
        <f t="shared" si="35"/>
        <v>0</v>
      </c>
      <c r="N412" s="74"/>
      <c r="O412" s="128">
        <f>ROUND(SUM(O12:O411),2)</f>
        <v>0</v>
      </c>
      <c r="P412" s="148">
        <f>SUM(P12:P411)</f>
        <v>0</v>
      </c>
      <c r="Q412" s="32"/>
      <c r="R412" s="129">
        <f>ROUND(SUM(R12:R411),2)</f>
        <v>0</v>
      </c>
      <c r="S412" s="146">
        <f>SUM(S12:S411)</f>
        <v>0</v>
      </c>
      <c r="T412" s="145">
        <f>SUM(T12:T411)</f>
        <v>0</v>
      </c>
      <c r="U412" s="32"/>
    </row>
    <row r="413" spans="1:22" ht="32.15" customHeight="1" thickBot="1" x14ac:dyDescent="0.4">
      <c r="A413" s="72"/>
      <c r="B413" s="72"/>
      <c r="C413" s="73"/>
      <c r="D413" s="73"/>
      <c r="E413" s="73"/>
      <c r="F413" s="73"/>
      <c r="G413" s="73"/>
      <c r="H413" s="73"/>
      <c r="I413" s="73"/>
      <c r="J413" s="73"/>
      <c r="K413" s="73"/>
      <c r="L413" s="74"/>
      <c r="M413" s="74"/>
      <c r="N413" s="74"/>
      <c r="O413" s="74"/>
      <c r="P413" s="251" t="s">
        <v>754</v>
      </c>
      <c r="Q413" s="252"/>
      <c r="R413" s="45">
        <f>ROUND(SUM(O412+R412),2)</f>
        <v>0</v>
      </c>
      <c r="S413" s="75"/>
      <c r="T413" s="75"/>
      <c r="U413" s="32"/>
    </row>
    <row r="414" spans="1:22" x14ac:dyDescent="0.35">
      <c r="A414" s="72"/>
      <c r="B414" s="72"/>
      <c r="C414" s="73"/>
      <c r="D414" s="73"/>
      <c r="E414" s="73"/>
      <c r="F414" s="73"/>
      <c r="G414" s="73"/>
      <c r="H414" s="73"/>
      <c r="I414" s="73"/>
      <c r="J414" s="73"/>
      <c r="K414" s="73"/>
      <c r="L414" s="32"/>
      <c r="M414" s="32"/>
      <c r="N414" s="32"/>
      <c r="O414" s="32"/>
      <c r="P414" s="32"/>
      <c r="Q414" s="32"/>
      <c r="R414" s="32"/>
      <c r="S414" s="76"/>
      <c r="T414" s="76"/>
    </row>
    <row r="415" spans="1:22" x14ac:dyDescent="0.35">
      <c r="A415" s="72"/>
      <c r="B415" s="72"/>
      <c r="C415" s="61"/>
      <c r="D415" s="61"/>
      <c r="E415" s="61"/>
      <c r="F415" s="61"/>
      <c r="G415" s="118" t="s">
        <v>712</v>
      </c>
      <c r="M415" s="77"/>
      <c r="N415" s="77"/>
      <c r="O415" s="77"/>
      <c r="P415" s="77"/>
      <c r="Q415" s="77"/>
    </row>
    <row r="416" spans="1:22" x14ac:dyDescent="0.35">
      <c r="C416" s="61"/>
      <c r="D416" s="61"/>
      <c r="E416" s="61"/>
      <c r="F416" s="61"/>
      <c r="G416" s="61"/>
      <c r="H416" s="61"/>
      <c r="I416" s="61"/>
      <c r="J416" s="61"/>
      <c r="K416" s="61"/>
    </row>
    <row r="417" spans="3:14" x14ac:dyDescent="0.35">
      <c r="C417" s="61"/>
      <c r="D417" s="61"/>
      <c r="E417" s="61"/>
      <c r="F417" s="61"/>
      <c r="G417" s="61"/>
      <c r="H417" s="61"/>
      <c r="I417" s="61"/>
      <c r="J417" s="61"/>
      <c r="K417" s="61"/>
    </row>
    <row r="418" spans="3:14" x14ac:dyDescent="0.35">
      <c r="C418" s="61"/>
      <c r="D418" s="61"/>
      <c r="E418" s="61"/>
      <c r="F418" s="61"/>
      <c r="G418" s="61"/>
      <c r="H418" s="61"/>
      <c r="I418" s="61"/>
      <c r="J418" s="61"/>
      <c r="K418" s="61"/>
      <c r="M418" s="190"/>
      <c r="N418" s="190"/>
    </row>
  </sheetData>
  <sheetProtection algorithmName="SHA-512" hashValue="C01aBzcDtBHZLu+0/1SSb18h2/cmjopN3k1t7qeiLvWZZOYvf6Q4a5IbrNJfaVKwGUWqJVUMovqj2sZMXIXTUg==" saltValue="lOAtyngtKfUYeR/IJXUpkw==" spinCount="100000" sheet="1" formatCells="0" formatRows="0"/>
  <dataConsolidate/>
  <mergeCells count="25">
    <mergeCell ref="J7:J10"/>
    <mergeCell ref="I7:I10"/>
    <mergeCell ref="K7:K10"/>
    <mergeCell ref="U8:U10"/>
    <mergeCell ref="C2:D2"/>
    <mergeCell ref="C3:D3"/>
    <mergeCell ref="H7:H10"/>
    <mergeCell ref="A6:G6"/>
    <mergeCell ref="A7:A10"/>
    <mergeCell ref="C7:C10"/>
    <mergeCell ref="D7:D10"/>
    <mergeCell ref="E7:E10"/>
    <mergeCell ref="F7:F10"/>
    <mergeCell ref="G7:G10"/>
    <mergeCell ref="B7:B10"/>
    <mergeCell ref="V8:V10"/>
    <mergeCell ref="P413:Q413"/>
    <mergeCell ref="S7:S10"/>
    <mergeCell ref="T7:T10"/>
    <mergeCell ref="L7:L10"/>
    <mergeCell ref="M7:O7"/>
    <mergeCell ref="P7:R7"/>
    <mergeCell ref="M8:O8"/>
    <mergeCell ref="P8:R8"/>
    <mergeCell ref="M9:R9"/>
  </mergeCells>
  <conditionalFormatting sqref="P7:T7">
    <cfRule type="expression" priority="1">
      <formula>"10=$G$19+$H$19"</formula>
    </cfRule>
  </conditionalFormatting>
  <dataValidations count="5">
    <dataValidation type="list" allowBlank="1" showInputMessage="1" showErrorMessage="1" sqref="P12:P411 S12:T411 M12:M411 H12:J411" xr:uid="{00000000-0002-0000-0100-000000000000}">
      <formula1>"0,1,2,3,4,5,6,7,8,9,10"</formula1>
    </dataValidation>
    <dataValidation type="list" allowBlank="1" showInputMessage="1" showErrorMessage="1" sqref="E12:E411" xr:uid="{00000000-0002-0000-0100-000001000000}">
      <formula1>"Jā, Nē"</formula1>
    </dataValidation>
    <dataValidation type="list" allowBlank="1" showInputMessage="1" showErrorMessage="1" sqref="N12:N411" xr:uid="{00000000-0002-0000-0100-000003000000}">
      <formula1>"0,1"</formula1>
    </dataValidation>
    <dataValidation type="list" allowBlank="1" showInputMessage="1" showErrorMessage="1" sqref="Q12:Q411" xr:uid="{00000000-0002-0000-0100-000004000000}">
      <formula1>"0,1,2,3"</formula1>
    </dataValidation>
    <dataValidation type="list" allowBlank="1" showInputMessage="1" showErrorMessage="1" sqref="G12:G411" xr:uid="{C8AFCDAF-2243-41BD-AF23-E86D7A93FE5E}">
      <formula1>$AL$11:$AL$21</formula1>
    </dataValidation>
  </dataValidations>
  <printOptions horizontalCentered="1"/>
  <pageMargins left="0.25" right="0.25" top="0.75" bottom="0.75" header="0.3" footer="0.3"/>
  <pageSetup paperSize="9" fitToHeight="0" orientation="landscape" r:id="rId1"/>
  <headerFooter>
    <oddFooter>&amp;R&amp;"Times New Roman,Regular"&amp;P</oddFooter>
  </headerFooter>
  <ignoredErrors>
    <ignoredError sqref="L14 K412 L16:L412" unlockedFormula="1"/>
    <ignoredError sqref="I412:J412 S412" formulaRange="1"/>
    <ignoredError sqref="M412" formulaRange="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AB29"/>
  <sheetViews>
    <sheetView zoomScaleNormal="100" zoomScaleSheetLayoutView="100" zoomScalePageLayoutView="120" workbookViewId="0">
      <selection activeCell="C11" sqref="C11"/>
    </sheetView>
  </sheetViews>
  <sheetFormatPr defaultColWidth="9.1796875" defaultRowHeight="14.5" x14ac:dyDescent="0.35"/>
  <cols>
    <col min="1" max="1" width="4.26953125" style="26" customWidth="1"/>
    <col min="2" max="2" width="15.81640625" style="26" customWidth="1"/>
    <col min="3" max="3" width="18.453125" style="26" customWidth="1"/>
    <col min="4" max="4" width="16.7265625" style="26" customWidth="1"/>
    <col min="5" max="5" width="16.453125" style="26" customWidth="1"/>
    <col min="6" max="6" width="29" style="26" customWidth="1"/>
    <col min="7" max="7" width="15.81640625" style="26" customWidth="1"/>
    <col min="8" max="8" width="15.54296875" style="26" customWidth="1"/>
    <col min="9" max="9" width="13.1796875" style="26" customWidth="1"/>
    <col min="10" max="11" width="12" style="26" customWidth="1"/>
    <col min="12" max="12" width="11.26953125" style="26" customWidth="1"/>
    <col min="13" max="13" width="11.7265625" style="26" customWidth="1"/>
    <col min="14" max="14" width="23.81640625" style="26" customWidth="1"/>
    <col min="15" max="15" width="10.54296875" style="26" customWidth="1"/>
    <col min="16" max="16" width="10.1796875" style="26" customWidth="1"/>
    <col min="17" max="17" width="11.54296875" style="26" customWidth="1"/>
    <col min="18" max="18" width="9.453125" style="26" bestFit="1" customWidth="1"/>
    <col min="19" max="19" width="9.1796875" style="26"/>
    <col min="20" max="20" width="11" style="26" customWidth="1"/>
    <col min="21" max="21" width="13.54296875" style="26" customWidth="1"/>
    <col min="22" max="22" width="12" style="26" customWidth="1"/>
    <col min="23" max="27" width="9.1796875" style="26"/>
    <col min="28" max="28" width="8.453125" style="26" customWidth="1"/>
    <col min="29" max="16384" width="9.1796875" style="26"/>
  </cols>
  <sheetData>
    <row r="1" spans="1:28" x14ac:dyDescent="0.35">
      <c r="I1" s="63"/>
      <c r="J1" s="63"/>
      <c r="K1" s="63"/>
    </row>
    <row r="2" spans="1:28" ht="14.5" customHeight="1" x14ac:dyDescent="0.35">
      <c r="A2" s="299" t="s">
        <v>686</v>
      </c>
      <c r="B2" s="299"/>
      <c r="C2" s="239">
        <f>'1.Vispārējā informācija'!C7</f>
        <v>0</v>
      </c>
      <c r="D2" s="240"/>
      <c r="E2" s="101"/>
      <c r="F2" s="65"/>
      <c r="G2" s="66"/>
      <c r="H2" s="66"/>
      <c r="I2" s="66"/>
      <c r="J2" s="66"/>
      <c r="K2" s="66"/>
    </row>
    <row r="3" spans="1:28" x14ac:dyDescent="0.35">
      <c r="A3" s="299" t="s">
        <v>697</v>
      </c>
      <c r="B3" s="299"/>
      <c r="C3" s="239">
        <f>'1.Vispārējā informācija'!C8</f>
        <v>2026</v>
      </c>
      <c r="D3" s="240"/>
      <c r="E3" s="101"/>
      <c r="F3" s="65"/>
      <c r="G3" s="66"/>
      <c r="H3" s="66"/>
      <c r="I3" s="65"/>
      <c r="J3" s="65"/>
      <c r="K3" s="65"/>
    </row>
    <row r="4" spans="1:28" x14ac:dyDescent="0.35">
      <c r="A4" s="299" t="s">
        <v>687</v>
      </c>
      <c r="B4" s="299"/>
      <c r="C4" s="104">
        <f>'1.Vispārējā informācija'!C9</f>
        <v>46023</v>
      </c>
      <c r="D4" s="149" t="str">
        <f>'1.Vispārējā informācija'!D9</f>
        <v>31.03.2026</v>
      </c>
      <c r="E4" s="65"/>
      <c r="F4" s="65"/>
      <c r="G4" s="65"/>
      <c r="H4" s="65"/>
      <c r="I4" s="65"/>
      <c r="J4" s="65"/>
      <c r="K4" s="65"/>
    </row>
    <row r="5" spans="1:28" ht="14.5" customHeight="1" thickBot="1" x14ac:dyDescent="0.4">
      <c r="I5" s="61"/>
      <c r="J5" s="61"/>
      <c r="K5" s="61"/>
      <c r="N5" s="27"/>
      <c r="O5" s="27"/>
      <c r="P5" s="27"/>
      <c r="Q5" s="27"/>
    </row>
    <row r="6" spans="1:28" ht="19" customHeight="1" x14ac:dyDescent="0.35">
      <c r="A6" s="150" t="s">
        <v>710</v>
      </c>
      <c r="B6" s="150"/>
      <c r="C6" s="150"/>
      <c r="D6" s="150"/>
      <c r="E6" s="150"/>
      <c r="F6" s="150"/>
      <c r="G6" s="150"/>
      <c r="H6" s="150"/>
      <c r="I6" s="150"/>
      <c r="J6" s="150"/>
      <c r="K6" s="150"/>
      <c r="L6" s="297" t="s">
        <v>711</v>
      </c>
      <c r="M6" s="298"/>
      <c r="N6" s="27"/>
      <c r="O6" s="27"/>
      <c r="P6" s="27"/>
      <c r="Q6" s="27"/>
      <c r="AB6" s="28"/>
    </row>
    <row r="7" spans="1:28" s="30" customFormat="1" ht="28" customHeight="1" x14ac:dyDescent="0.25">
      <c r="A7" s="290" t="s">
        <v>790</v>
      </c>
      <c r="B7" s="304" t="s">
        <v>717</v>
      </c>
      <c r="C7" s="306" t="s">
        <v>691</v>
      </c>
      <c r="D7" s="301" t="s">
        <v>692</v>
      </c>
      <c r="E7" s="302"/>
      <c r="F7" s="306" t="s">
        <v>95</v>
      </c>
      <c r="G7" s="300" t="s">
        <v>723</v>
      </c>
      <c r="H7" s="300"/>
      <c r="I7" s="300"/>
      <c r="J7" s="300"/>
      <c r="K7" s="301"/>
      <c r="L7" s="197" t="s">
        <v>693</v>
      </c>
      <c r="M7" s="119" t="s">
        <v>694</v>
      </c>
      <c r="N7" s="29"/>
      <c r="O7" s="29"/>
      <c r="P7" s="29"/>
      <c r="Q7" s="29"/>
      <c r="AB7" s="28"/>
    </row>
    <row r="8" spans="1:28" s="30" customFormat="1" ht="27.65" customHeight="1" x14ac:dyDescent="0.25">
      <c r="A8" s="303"/>
      <c r="B8" s="305"/>
      <c r="C8" s="307"/>
      <c r="D8" s="141" t="s">
        <v>718</v>
      </c>
      <c r="E8" s="141" t="s">
        <v>719</v>
      </c>
      <c r="F8" s="307"/>
      <c r="G8" s="143" t="s">
        <v>725</v>
      </c>
      <c r="H8" s="143" t="s">
        <v>724</v>
      </c>
      <c r="I8" s="142" t="s">
        <v>720</v>
      </c>
      <c r="J8" s="142" t="s">
        <v>722</v>
      </c>
      <c r="K8" s="191" t="s">
        <v>721</v>
      </c>
      <c r="L8" s="198" t="s">
        <v>759</v>
      </c>
      <c r="M8" s="161" t="s">
        <v>759</v>
      </c>
      <c r="N8" s="144" t="s">
        <v>760</v>
      </c>
      <c r="O8" s="29"/>
      <c r="P8" s="29"/>
      <c r="Q8" s="29"/>
      <c r="AB8" s="28"/>
    </row>
    <row r="9" spans="1:28" s="30" customFormat="1" ht="10" customHeight="1" x14ac:dyDescent="0.25">
      <c r="A9" s="138">
        <v>1</v>
      </c>
      <c r="B9" s="138">
        <v>2</v>
      </c>
      <c r="C9" s="138">
        <v>3</v>
      </c>
      <c r="D9" s="138">
        <v>4</v>
      </c>
      <c r="E9" s="138">
        <v>5</v>
      </c>
      <c r="F9" s="138">
        <v>6</v>
      </c>
      <c r="G9" s="138">
        <v>7</v>
      </c>
      <c r="H9" s="138">
        <v>8</v>
      </c>
      <c r="I9" s="138">
        <v>9</v>
      </c>
      <c r="J9" s="138">
        <v>10</v>
      </c>
      <c r="K9" s="192">
        <v>11</v>
      </c>
      <c r="L9" s="199">
        <v>12</v>
      </c>
      <c r="M9" s="200">
        <v>13</v>
      </c>
      <c r="N9" s="144"/>
      <c r="O9" s="29"/>
      <c r="P9" s="29"/>
      <c r="Q9" s="29"/>
      <c r="AB9" s="122"/>
    </row>
    <row r="10" spans="1:28" s="32" customFormat="1" ht="13" x14ac:dyDescent="0.3">
      <c r="A10" s="79">
        <v>1</v>
      </c>
      <c r="B10" s="86"/>
      <c r="C10" s="86"/>
      <c r="D10" s="86"/>
      <c r="E10" s="86"/>
      <c r="F10" s="86"/>
      <c r="G10" s="88"/>
      <c r="H10" s="89"/>
      <c r="I10" s="90"/>
      <c r="J10" s="90"/>
      <c r="K10" s="193"/>
      <c r="L10" s="201"/>
      <c r="M10" s="202"/>
      <c r="N10" s="31"/>
      <c r="O10" s="31"/>
      <c r="P10" s="31"/>
      <c r="Q10" s="31"/>
      <c r="AB10" s="28"/>
    </row>
    <row r="11" spans="1:28" s="32" customFormat="1" ht="13" x14ac:dyDescent="0.3">
      <c r="A11" s="79">
        <v>2</v>
      </c>
      <c r="B11" s="86"/>
      <c r="C11" s="86"/>
      <c r="D11" s="86"/>
      <c r="E11" s="86"/>
      <c r="F11" s="86"/>
      <c r="G11" s="88"/>
      <c r="H11" s="88"/>
      <c r="I11" s="91"/>
      <c r="J11" s="91"/>
      <c r="K11" s="194"/>
      <c r="L11" s="203"/>
      <c r="M11" s="204"/>
      <c r="N11" s="31"/>
      <c r="O11" s="31"/>
      <c r="P11" s="31"/>
      <c r="Q11" s="31"/>
      <c r="T11" s="33"/>
      <c r="V11" s="34"/>
      <c r="AB11" s="28"/>
    </row>
    <row r="12" spans="1:28" s="32" customFormat="1" ht="13" x14ac:dyDescent="0.3">
      <c r="A12" s="79">
        <v>3</v>
      </c>
      <c r="B12" s="86"/>
      <c r="C12" s="86"/>
      <c r="D12" s="86"/>
      <c r="E12" s="86"/>
      <c r="F12" s="86"/>
      <c r="G12" s="88"/>
      <c r="H12" s="88"/>
      <c r="I12" s="91"/>
      <c r="J12" s="91"/>
      <c r="K12" s="194"/>
      <c r="L12" s="203"/>
      <c r="M12" s="204"/>
      <c r="N12" s="31"/>
      <c r="O12" s="31"/>
      <c r="P12" s="31"/>
      <c r="Q12" s="31"/>
      <c r="T12" s="35"/>
      <c r="U12" s="35"/>
      <c r="V12" s="35"/>
      <c r="AB12" s="28"/>
    </row>
    <row r="13" spans="1:28" s="32" customFormat="1" ht="13" x14ac:dyDescent="0.3">
      <c r="A13" s="79">
        <v>4</v>
      </c>
      <c r="B13" s="86"/>
      <c r="C13" s="86"/>
      <c r="D13" s="86"/>
      <c r="E13" s="86"/>
      <c r="F13" s="86"/>
      <c r="G13" s="88"/>
      <c r="H13" s="88"/>
      <c r="I13" s="91"/>
      <c r="J13" s="91"/>
      <c r="K13" s="194"/>
      <c r="L13" s="203"/>
      <c r="M13" s="204"/>
      <c r="N13" s="31"/>
      <c r="O13" s="31"/>
      <c r="P13" s="31"/>
      <c r="Q13" s="31"/>
      <c r="AB13" s="28"/>
    </row>
    <row r="14" spans="1:28" s="32" customFormat="1" ht="13" x14ac:dyDescent="0.3">
      <c r="A14" s="79">
        <v>5</v>
      </c>
      <c r="B14" s="86"/>
      <c r="C14" s="86"/>
      <c r="D14" s="86"/>
      <c r="E14" s="86"/>
      <c r="F14" s="86"/>
      <c r="G14" s="88"/>
      <c r="H14" s="88"/>
      <c r="I14" s="91"/>
      <c r="J14" s="91"/>
      <c r="K14" s="194"/>
      <c r="L14" s="203"/>
      <c r="M14" s="204"/>
      <c r="N14" s="31"/>
      <c r="O14" s="31"/>
      <c r="P14" s="31"/>
      <c r="Q14" s="31"/>
      <c r="AB14" s="28"/>
    </row>
    <row r="15" spans="1:28" x14ac:dyDescent="0.35">
      <c r="A15" s="79">
        <v>6</v>
      </c>
      <c r="B15" s="92"/>
      <c r="C15" s="92"/>
      <c r="D15" s="92"/>
      <c r="E15" s="92"/>
      <c r="F15" s="92"/>
      <c r="G15" s="92"/>
      <c r="H15" s="92"/>
      <c r="I15" s="92"/>
      <c r="J15" s="92"/>
      <c r="K15" s="195"/>
      <c r="L15" s="205"/>
      <c r="M15" s="206"/>
      <c r="AB15" s="28"/>
    </row>
    <row r="16" spans="1:28" x14ac:dyDescent="0.35">
      <c r="A16" s="79">
        <v>7</v>
      </c>
      <c r="B16" s="92"/>
      <c r="C16" s="92"/>
      <c r="D16" s="92"/>
      <c r="E16" s="92"/>
      <c r="F16" s="92"/>
      <c r="G16" s="92"/>
      <c r="H16" s="92"/>
      <c r="I16" s="92"/>
      <c r="J16" s="92"/>
      <c r="K16" s="195"/>
      <c r="L16" s="207"/>
      <c r="M16" s="208"/>
      <c r="AB16" s="28"/>
    </row>
    <row r="17" spans="1:13" x14ac:dyDescent="0.35">
      <c r="A17" s="79">
        <v>8</v>
      </c>
      <c r="B17" s="93"/>
      <c r="C17" s="93"/>
      <c r="D17" s="93"/>
      <c r="E17" s="93"/>
      <c r="F17" s="93"/>
      <c r="G17" s="93"/>
      <c r="H17" s="93"/>
      <c r="I17" s="93"/>
      <c r="J17" s="93"/>
      <c r="K17" s="196"/>
      <c r="L17" s="207"/>
      <c r="M17" s="208"/>
    </row>
    <row r="18" spans="1:13" x14ac:dyDescent="0.35">
      <c r="A18" s="79">
        <v>9</v>
      </c>
      <c r="B18" s="93"/>
      <c r="C18" s="93"/>
      <c r="D18" s="93"/>
      <c r="E18" s="93"/>
      <c r="F18" s="93"/>
      <c r="G18" s="93"/>
      <c r="H18" s="93"/>
      <c r="I18" s="93"/>
      <c r="J18" s="93"/>
      <c r="K18" s="196"/>
      <c r="L18" s="207"/>
      <c r="M18" s="208"/>
    </row>
    <row r="19" spans="1:13" x14ac:dyDescent="0.35">
      <c r="A19" s="79">
        <v>10</v>
      </c>
      <c r="B19" s="93"/>
      <c r="C19" s="93"/>
      <c r="D19" s="93"/>
      <c r="E19" s="93"/>
      <c r="F19" s="93"/>
      <c r="G19" s="93"/>
      <c r="H19" s="93"/>
      <c r="I19" s="93"/>
      <c r="J19" s="93"/>
      <c r="K19" s="196"/>
      <c r="L19" s="207"/>
      <c r="M19" s="208"/>
    </row>
    <row r="20" spans="1:13" x14ac:dyDescent="0.35">
      <c r="A20" s="79">
        <v>11</v>
      </c>
      <c r="B20" s="93"/>
      <c r="C20" s="93"/>
      <c r="D20" s="93"/>
      <c r="E20" s="93"/>
      <c r="F20" s="93"/>
      <c r="G20" s="93"/>
      <c r="H20" s="93"/>
      <c r="I20" s="93"/>
      <c r="J20" s="93"/>
      <c r="K20" s="196"/>
      <c r="L20" s="207"/>
      <c r="M20" s="208"/>
    </row>
    <row r="21" spans="1:13" x14ac:dyDescent="0.35">
      <c r="A21" s="79">
        <v>12</v>
      </c>
      <c r="B21" s="93"/>
      <c r="C21" s="93"/>
      <c r="D21" s="93"/>
      <c r="E21" s="93"/>
      <c r="F21" s="93"/>
      <c r="G21" s="93"/>
      <c r="H21" s="93"/>
      <c r="I21" s="93"/>
      <c r="J21" s="93"/>
      <c r="K21" s="196"/>
      <c r="L21" s="207"/>
      <c r="M21" s="208"/>
    </row>
    <row r="22" spans="1:13" x14ac:dyDescent="0.35">
      <c r="A22" s="79">
        <v>13</v>
      </c>
      <c r="B22" s="93"/>
      <c r="C22" s="93"/>
      <c r="D22" s="93"/>
      <c r="E22" s="93"/>
      <c r="F22" s="93"/>
      <c r="G22" s="93"/>
      <c r="H22" s="93"/>
      <c r="I22" s="93"/>
      <c r="J22" s="93"/>
      <c r="K22" s="196"/>
      <c r="L22" s="207"/>
      <c r="M22" s="208"/>
    </row>
    <row r="23" spans="1:13" x14ac:dyDescent="0.35">
      <c r="A23" s="79">
        <v>14</v>
      </c>
      <c r="B23" s="93"/>
      <c r="C23" s="93"/>
      <c r="D23" s="93"/>
      <c r="E23" s="93"/>
      <c r="F23" s="93"/>
      <c r="G23" s="93"/>
      <c r="H23" s="93"/>
      <c r="I23" s="93"/>
      <c r="J23" s="93"/>
      <c r="K23" s="196"/>
      <c r="L23" s="207"/>
      <c r="M23" s="208"/>
    </row>
    <row r="24" spans="1:13" x14ac:dyDescent="0.35">
      <c r="A24" s="79">
        <v>15</v>
      </c>
      <c r="B24" s="93"/>
      <c r="C24" s="93"/>
      <c r="D24" s="93"/>
      <c r="E24" s="93"/>
      <c r="F24" s="93"/>
      <c r="G24" s="93"/>
      <c r="H24" s="93"/>
      <c r="I24" s="93"/>
      <c r="J24" s="93"/>
      <c r="K24" s="196"/>
      <c r="L24" s="207"/>
      <c r="M24" s="208"/>
    </row>
    <row r="25" spans="1:13" x14ac:dyDescent="0.35">
      <c r="A25" s="79">
        <v>16</v>
      </c>
      <c r="B25" s="93"/>
      <c r="C25" s="93"/>
      <c r="D25" s="93"/>
      <c r="E25" s="93"/>
      <c r="F25" s="93"/>
      <c r="G25" s="93"/>
      <c r="H25" s="93"/>
      <c r="I25" s="93"/>
      <c r="J25" s="93"/>
      <c r="K25" s="196"/>
      <c r="L25" s="207"/>
      <c r="M25" s="208"/>
    </row>
    <row r="26" spans="1:13" x14ac:dyDescent="0.35">
      <c r="A26" s="79">
        <v>17</v>
      </c>
      <c r="B26" s="93"/>
      <c r="C26" s="93"/>
      <c r="D26" s="93"/>
      <c r="E26" s="93"/>
      <c r="F26" s="93"/>
      <c r="G26" s="93"/>
      <c r="H26" s="93"/>
      <c r="I26" s="93"/>
      <c r="J26" s="93"/>
      <c r="K26" s="196"/>
      <c r="L26" s="207"/>
      <c r="M26" s="208"/>
    </row>
    <row r="27" spans="1:13" x14ac:dyDescent="0.35">
      <c r="A27" s="79">
        <v>18</v>
      </c>
      <c r="B27" s="93"/>
      <c r="C27" s="93"/>
      <c r="D27" s="93"/>
      <c r="E27" s="93"/>
      <c r="F27" s="93"/>
      <c r="G27" s="93"/>
      <c r="H27" s="93"/>
      <c r="I27" s="93"/>
      <c r="J27" s="93"/>
      <c r="K27" s="196"/>
      <c r="L27" s="207"/>
      <c r="M27" s="208"/>
    </row>
    <row r="28" spans="1:13" x14ac:dyDescent="0.35">
      <c r="A28" s="79">
        <v>19</v>
      </c>
      <c r="B28" s="93"/>
      <c r="C28" s="93"/>
      <c r="D28" s="93"/>
      <c r="E28" s="93"/>
      <c r="F28" s="93"/>
      <c r="G28" s="93"/>
      <c r="H28" s="93"/>
      <c r="I28" s="93"/>
      <c r="J28" s="93"/>
      <c r="K28" s="196"/>
      <c r="L28" s="207"/>
      <c r="M28" s="208"/>
    </row>
    <row r="29" spans="1:13" ht="15" thickBot="1" x14ac:dyDescent="0.4">
      <c r="A29" s="79">
        <v>20</v>
      </c>
      <c r="B29" s="93"/>
      <c r="C29" s="93"/>
      <c r="D29" s="93"/>
      <c r="E29" s="93"/>
      <c r="F29" s="93"/>
      <c r="G29" s="93"/>
      <c r="H29" s="93"/>
      <c r="I29" s="93"/>
      <c r="J29" s="93"/>
      <c r="K29" s="196"/>
      <c r="L29" s="209"/>
      <c r="M29" s="210"/>
    </row>
  </sheetData>
  <sheetProtection algorithmName="SHA-512" hashValue="dyIhFIBfBKwFQTCwKB47yIhJmhDDCud15JCBBdpRZ8J7vVFgmoYFnzf6kN/sDwPXaYbQEqcXYZJc9jyBUAiW/Q==" saltValue="NEADryxsMRGKBmi5tvKwNg==" spinCount="100000" sheet="1" formatCells="0" formatColumns="0" formatRows="0" insertRows="0"/>
  <dataConsolidate/>
  <mergeCells count="12">
    <mergeCell ref="G7:K7"/>
    <mergeCell ref="D7:E7"/>
    <mergeCell ref="A7:A8"/>
    <mergeCell ref="B7:B8"/>
    <mergeCell ref="C7:C8"/>
    <mergeCell ref="F7:F8"/>
    <mergeCell ref="L6:M6"/>
    <mergeCell ref="A2:B2"/>
    <mergeCell ref="A3:B3"/>
    <mergeCell ref="A4:B4"/>
    <mergeCell ref="C2:D2"/>
    <mergeCell ref="C3:D3"/>
  </mergeCells>
  <phoneticPr fontId="0" type="noConversion"/>
  <printOptions horizontalCentered="1"/>
  <pageMargins left="0.23622047244094491" right="3.937007874015748E-2" top="0.35433070866141736" bottom="0.15748031496062992" header="0.31496062992125984" footer="0.11811023622047245"/>
  <pageSetup paperSize="9" orientation="landscape" r:id="rId1"/>
  <headerFooter>
    <oddFooter>&amp;R&amp;"Times New Roman,Regular"&amp;P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B3B02-430B-4AFB-8947-484BA985A838}">
  <dimension ref="A2:X58"/>
  <sheetViews>
    <sheetView zoomScaleNormal="100" workbookViewId="0">
      <selection activeCell="A41" sqref="A41:K43"/>
    </sheetView>
  </sheetViews>
  <sheetFormatPr defaultColWidth="8.7265625" defaultRowHeight="12.5" x14ac:dyDescent="0.25"/>
  <cols>
    <col min="1" max="1" width="18.7265625" style="44" customWidth="1"/>
    <col min="2" max="2" width="8.7265625" style="44"/>
    <col min="3" max="3" width="9.54296875" style="44" bestFit="1" customWidth="1"/>
    <col min="4" max="6" width="8.7265625" style="44"/>
    <col min="7" max="7" width="3.81640625" style="44" customWidth="1"/>
    <col min="8" max="8" width="4.26953125" style="44" customWidth="1"/>
    <col min="9" max="10" width="8.7265625" style="44"/>
    <col min="11" max="11" width="35.81640625" style="44" customWidth="1"/>
    <col min="12" max="12" width="5.81640625" style="44" customWidth="1"/>
    <col min="13" max="13" width="9.54296875" style="44" customWidth="1"/>
    <col min="14" max="15" width="8.7265625" style="44" customWidth="1"/>
    <col min="16" max="16384" width="8.7265625" style="44"/>
  </cols>
  <sheetData>
    <row r="2" spans="1:24" ht="17.5" customHeight="1" x14ac:dyDescent="0.25">
      <c r="A2" s="313" t="s">
        <v>768</v>
      </c>
      <c r="B2" s="313"/>
      <c r="C2" s="313"/>
      <c r="D2" s="313"/>
      <c r="E2" s="313"/>
      <c r="F2" s="313"/>
      <c r="G2" s="313"/>
      <c r="H2" s="313"/>
      <c r="I2" s="313"/>
      <c r="J2" s="313"/>
      <c r="K2" s="313"/>
    </row>
    <row r="3" spans="1:24" ht="15.75" customHeight="1" x14ac:dyDescent="0.25">
      <c r="A3" s="309" t="s">
        <v>769</v>
      </c>
      <c r="B3" s="309"/>
      <c r="C3" s="309"/>
      <c r="D3" s="309"/>
      <c r="E3" s="309"/>
      <c r="F3" s="309"/>
      <c r="G3" s="309"/>
      <c r="H3" s="309"/>
      <c r="I3" s="309"/>
      <c r="J3" s="309"/>
      <c r="K3" s="309"/>
    </row>
    <row r="4" spans="1:24" ht="77.25" customHeight="1" x14ac:dyDescent="0.25">
      <c r="A4" s="310" t="s">
        <v>774</v>
      </c>
      <c r="B4" s="311"/>
      <c r="C4" s="311"/>
      <c r="D4" s="311"/>
      <c r="E4" s="311"/>
      <c r="F4" s="311"/>
      <c r="G4" s="311"/>
      <c r="H4" s="311"/>
      <c r="I4" s="311"/>
      <c r="J4" s="311"/>
      <c r="K4" s="312"/>
    </row>
    <row r="5" spans="1:24" ht="45" customHeight="1" x14ac:dyDescent="0.25">
      <c r="A5" s="314" t="s">
        <v>775</v>
      </c>
      <c r="B5" s="314"/>
      <c r="C5" s="314"/>
      <c r="D5" s="314"/>
      <c r="E5" s="314"/>
      <c r="F5" s="314"/>
      <c r="G5" s="314"/>
      <c r="H5" s="314"/>
      <c r="I5" s="314"/>
      <c r="J5" s="314"/>
      <c r="K5" s="314"/>
      <c r="M5" s="94"/>
      <c r="N5" s="95"/>
      <c r="O5" s="95"/>
      <c r="P5" s="95"/>
      <c r="Q5" s="95"/>
      <c r="R5" s="95"/>
      <c r="S5" s="95"/>
      <c r="T5" s="95"/>
      <c r="U5" s="95"/>
      <c r="V5" s="95"/>
      <c r="W5" s="95"/>
      <c r="X5" s="95"/>
    </row>
    <row r="6" spans="1:24" ht="14.5" x14ac:dyDescent="0.25">
      <c r="A6" s="169" t="s">
        <v>689</v>
      </c>
      <c r="B6" s="337" t="s">
        <v>735</v>
      </c>
      <c r="C6" s="337"/>
      <c r="D6" s="337"/>
      <c r="E6" s="337"/>
      <c r="F6" s="337"/>
      <c r="G6" s="337"/>
      <c r="H6" s="337"/>
      <c r="I6" s="337"/>
      <c r="J6" s="337"/>
      <c r="K6" s="337"/>
      <c r="M6" s="318"/>
      <c r="N6" s="318"/>
      <c r="O6" s="318"/>
    </row>
    <row r="7" spans="1:24" ht="14.5" x14ac:dyDescent="0.25">
      <c r="A7" s="315" t="s">
        <v>726</v>
      </c>
      <c r="B7" s="308" t="s">
        <v>736</v>
      </c>
      <c r="C7" s="308"/>
      <c r="D7" s="308"/>
      <c r="E7" s="308"/>
      <c r="F7" s="308"/>
      <c r="G7" s="308"/>
      <c r="H7" s="308"/>
      <c r="I7" s="308"/>
      <c r="J7" s="308"/>
      <c r="K7" s="308"/>
      <c r="M7" s="319"/>
      <c r="N7" s="319"/>
      <c r="O7" s="319"/>
    </row>
    <row r="8" spans="1:24" ht="14.5" x14ac:dyDescent="0.25">
      <c r="A8" s="315"/>
      <c r="B8" s="308" t="s">
        <v>737</v>
      </c>
      <c r="C8" s="308"/>
      <c r="D8" s="308"/>
      <c r="E8" s="308"/>
      <c r="F8" s="308"/>
      <c r="G8" s="308"/>
      <c r="H8" s="308"/>
      <c r="I8" s="308"/>
      <c r="J8" s="308"/>
      <c r="K8" s="308"/>
      <c r="M8" s="96"/>
      <c r="N8" s="96"/>
      <c r="O8" s="97"/>
    </row>
    <row r="9" spans="1:24" ht="14.5" x14ac:dyDescent="0.25">
      <c r="A9" s="315"/>
      <c r="B9" s="308" t="s">
        <v>738</v>
      </c>
      <c r="C9" s="308"/>
      <c r="D9" s="308"/>
      <c r="E9" s="308"/>
      <c r="F9" s="308"/>
      <c r="G9" s="308"/>
      <c r="H9" s="308"/>
      <c r="I9" s="308"/>
      <c r="J9" s="308"/>
      <c r="K9" s="308"/>
    </row>
    <row r="10" spans="1:24" ht="14.5" x14ac:dyDescent="0.25">
      <c r="A10" s="315"/>
      <c r="B10" s="308" t="s">
        <v>739</v>
      </c>
      <c r="C10" s="308"/>
      <c r="D10" s="308"/>
      <c r="E10" s="308"/>
      <c r="F10" s="308"/>
      <c r="G10" s="308"/>
      <c r="H10" s="308"/>
      <c r="I10" s="308"/>
      <c r="J10" s="308"/>
      <c r="K10" s="308"/>
    </row>
    <row r="11" spans="1:24" ht="14.5" x14ac:dyDescent="0.25">
      <c r="A11" s="315"/>
      <c r="B11" s="308" t="s">
        <v>740</v>
      </c>
      <c r="C11" s="308"/>
      <c r="D11" s="308"/>
      <c r="E11" s="308"/>
      <c r="F11" s="308"/>
      <c r="G11" s="308"/>
      <c r="H11" s="308"/>
      <c r="I11" s="308"/>
      <c r="J11" s="308"/>
      <c r="K11" s="308"/>
    </row>
    <row r="12" spans="1:24" ht="14.5" x14ac:dyDescent="0.25">
      <c r="A12" s="315"/>
      <c r="B12" s="308" t="s">
        <v>741</v>
      </c>
      <c r="C12" s="308"/>
      <c r="D12" s="308"/>
      <c r="E12" s="308"/>
      <c r="F12" s="308"/>
      <c r="G12" s="308"/>
      <c r="H12" s="308"/>
      <c r="I12" s="308"/>
      <c r="J12" s="308"/>
      <c r="K12" s="308"/>
      <c r="M12" s="98"/>
      <c r="N12" s="98"/>
      <c r="O12" s="98"/>
      <c r="P12" s="98"/>
      <c r="Q12" s="98"/>
      <c r="R12" s="98"/>
      <c r="S12" s="98"/>
      <c r="T12" s="98"/>
      <c r="U12" s="98"/>
      <c r="V12" s="98"/>
      <c r="W12" s="98"/>
      <c r="X12" s="98"/>
    </row>
    <row r="13" spans="1:24" ht="14.5" x14ac:dyDescent="0.25">
      <c r="A13" s="315"/>
      <c r="B13" s="308" t="s">
        <v>742</v>
      </c>
      <c r="C13" s="308"/>
      <c r="D13" s="308"/>
      <c r="E13" s="308"/>
      <c r="F13" s="308"/>
      <c r="G13" s="308"/>
      <c r="H13" s="308"/>
      <c r="I13" s="308"/>
      <c r="J13" s="308"/>
      <c r="K13" s="308"/>
      <c r="M13" s="98"/>
      <c r="N13" s="98"/>
      <c r="O13" s="98"/>
      <c r="P13" s="98"/>
      <c r="Q13" s="98"/>
      <c r="R13" s="98"/>
      <c r="S13" s="98"/>
      <c r="T13" s="98"/>
      <c r="U13" s="98"/>
      <c r="V13" s="98"/>
      <c r="W13" s="98"/>
      <c r="X13" s="98"/>
    </row>
    <row r="14" spans="1:24" ht="14.5" x14ac:dyDescent="0.25">
      <c r="A14" s="315"/>
      <c r="B14" s="308" t="s">
        <v>743</v>
      </c>
      <c r="C14" s="308"/>
      <c r="D14" s="308"/>
      <c r="E14" s="308"/>
      <c r="F14" s="308"/>
      <c r="G14" s="308"/>
      <c r="H14" s="308"/>
      <c r="I14" s="308"/>
      <c r="J14" s="308"/>
      <c r="K14" s="308"/>
      <c r="M14" s="98"/>
      <c r="N14" s="98"/>
      <c r="O14" s="98"/>
      <c r="P14" s="98"/>
      <c r="Q14" s="98"/>
      <c r="R14" s="98"/>
      <c r="S14" s="98"/>
      <c r="T14" s="98"/>
      <c r="U14" s="98"/>
      <c r="V14" s="98"/>
      <c r="W14" s="98"/>
      <c r="X14" s="98"/>
    </row>
    <row r="15" spans="1:24" ht="14.5" x14ac:dyDescent="0.25">
      <c r="A15" s="315"/>
      <c r="B15" s="308" t="s">
        <v>744</v>
      </c>
      <c r="C15" s="308"/>
      <c r="D15" s="308"/>
      <c r="E15" s="308"/>
      <c r="F15" s="308"/>
      <c r="G15" s="308"/>
      <c r="H15" s="308"/>
      <c r="I15" s="308"/>
      <c r="J15" s="308"/>
      <c r="K15" s="308"/>
      <c r="M15" s="96"/>
    </row>
    <row r="16" spans="1:24" ht="14.5" x14ac:dyDescent="0.25">
      <c r="A16" s="315"/>
      <c r="B16" s="308" t="s">
        <v>745</v>
      </c>
      <c r="C16" s="308"/>
      <c r="D16" s="308"/>
      <c r="E16" s="308"/>
      <c r="F16" s="308"/>
      <c r="G16" s="308"/>
      <c r="H16" s="308"/>
      <c r="I16" s="308"/>
      <c r="J16" s="308"/>
      <c r="K16" s="308"/>
      <c r="M16" s="99"/>
    </row>
    <row r="17" spans="1:24" ht="14.5" x14ac:dyDescent="0.25">
      <c r="A17" s="315"/>
      <c r="B17" s="308" t="s">
        <v>746</v>
      </c>
      <c r="C17" s="308"/>
      <c r="D17" s="308"/>
      <c r="E17" s="308"/>
      <c r="F17" s="308"/>
      <c r="G17" s="308"/>
      <c r="H17" s="308"/>
      <c r="I17" s="308"/>
      <c r="J17" s="308"/>
      <c r="K17" s="308"/>
      <c r="M17" s="99"/>
    </row>
    <row r="18" spans="1:24" ht="14.5" x14ac:dyDescent="0.25">
      <c r="A18" s="315"/>
      <c r="B18" s="308" t="s">
        <v>747</v>
      </c>
      <c r="C18" s="308"/>
      <c r="D18" s="308"/>
      <c r="E18" s="308"/>
      <c r="F18" s="308"/>
      <c r="G18" s="308"/>
      <c r="H18" s="308"/>
      <c r="I18" s="308"/>
      <c r="J18" s="308"/>
      <c r="K18" s="308"/>
      <c r="M18" s="100"/>
    </row>
    <row r="19" spans="1:24" ht="14.5" x14ac:dyDescent="0.25">
      <c r="A19" s="315"/>
      <c r="B19" s="308" t="s">
        <v>748</v>
      </c>
      <c r="C19" s="308"/>
      <c r="D19" s="308"/>
      <c r="E19" s="308"/>
      <c r="F19" s="308"/>
      <c r="G19" s="308"/>
      <c r="H19" s="308"/>
      <c r="I19" s="308"/>
      <c r="J19" s="308"/>
      <c r="K19" s="308"/>
      <c r="M19" s="100"/>
    </row>
    <row r="20" spans="1:24" ht="14.5" x14ac:dyDescent="0.25">
      <c r="A20" s="82"/>
      <c r="B20" s="83"/>
      <c r="C20" s="83"/>
      <c r="D20" s="83"/>
      <c r="E20" s="83"/>
      <c r="F20" s="83"/>
      <c r="G20" s="83"/>
      <c r="H20" s="83"/>
      <c r="I20" s="83"/>
      <c r="J20" s="83"/>
      <c r="K20" s="84"/>
      <c r="M20" s="100"/>
    </row>
    <row r="21" spans="1:24" ht="48" customHeight="1" x14ac:dyDescent="0.25">
      <c r="A21" s="314" t="s">
        <v>776</v>
      </c>
      <c r="B21" s="314"/>
      <c r="C21" s="314"/>
      <c r="D21" s="314"/>
      <c r="E21" s="314"/>
      <c r="F21" s="314"/>
      <c r="G21" s="314"/>
      <c r="H21" s="314"/>
      <c r="I21" s="314"/>
      <c r="J21" s="314"/>
      <c r="K21" s="314"/>
      <c r="M21" s="100"/>
    </row>
    <row r="22" spans="1:24" ht="14.5" x14ac:dyDescent="0.25">
      <c r="A22" s="334"/>
      <c r="B22" s="335"/>
      <c r="C22" s="335"/>
      <c r="D22" s="335"/>
      <c r="E22" s="335"/>
      <c r="F22" s="335"/>
      <c r="G22" s="335"/>
      <c r="H22" s="335"/>
      <c r="I22" s="335"/>
      <c r="J22" s="335"/>
      <c r="K22" s="336"/>
      <c r="M22" s="100"/>
    </row>
    <row r="23" spans="1:24" ht="107.25" customHeight="1" x14ac:dyDescent="0.25">
      <c r="A23" s="342" t="s">
        <v>777</v>
      </c>
      <c r="B23" s="342"/>
      <c r="C23" s="342"/>
      <c r="D23" s="342"/>
      <c r="E23" s="342"/>
      <c r="F23" s="342"/>
      <c r="G23" s="342"/>
      <c r="H23" s="342"/>
      <c r="I23" s="342"/>
      <c r="J23" s="342"/>
      <c r="K23" s="342"/>
    </row>
    <row r="24" spans="1:24" ht="14.5" x14ac:dyDescent="0.25">
      <c r="A24" s="343" t="s">
        <v>761</v>
      </c>
      <c r="B24" s="344"/>
      <c r="C24" s="345"/>
      <c r="D24" s="85"/>
      <c r="E24" s="85"/>
      <c r="F24" s="85"/>
      <c r="G24" s="85"/>
      <c r="H24" s="85"/>
      <c r="I24" s="85"/>
      <c r="J24" s="85"/>
      <c r="K24" s="85"/>
      <c r="M24" s="100"/>
    </row>
    <row r="25" spans="1:24" ht="14.5" x14ac:dyDescent="0.25">
      <c r="A25" s="346">
        <v>9.0399999999999991</v>
      </c>
      <c r="B25" s="347"/>
      <c r="C25" s="348"/>
      <c r="D25" s="85"/>
      <c r="E25" s="85"/>
      <c r="F25" s="85"/>
      <c r="G25" s="85"/>
      <c r="H25" s="85"/>
      <c r="I25" s="85"/>
      <c r="J25" s="85"/>
      <c r="K25" s="85"/>
      <c r="M25" s="100"/>
    </row>
    <row r="26" spans="1:24" ht="29" x14ac:dyDescent="0.25">
      <c r="A26" s="171" t="s">
        <v>690</v>
      </c>
      <c r="B26" s="172" t="s">
        <v>764</v>
      </c>
      <c r="C26" s="173" t="s">
        <v>685</v>
      </c>
      <c r="D26" s="85"/>
      <c r="E26" s="85"/>
      <c r="F26" s="85"/>
      <c r="G26" s="85"/>
      <c r="H26" s="85"/>
      <c r="I26" s="85"/>
      <c r="J26" s="85"/>
      <c r="K26" s="85"/>
      <c r="M26" s="100"/>
    </row>
    <row r="27" spans="1:24" ht="14.5" x14ac:dyDescent="0.25">
      <c r="A27" s="174">
        <v>1</v>
      </c>
      <c r="B27" s="174">
        <v>3</v>
      </c>
      <c r="C27" s="175">
        <v>18.98</v>
      </c>
      <c r="D27" s="85"/>
      <c r="E27" s="85"/>
      <c r="F27" s="85"/>
      <c r="G27" s="85"/>
      <c r="H27" s="85"/>
      <c r="I27" s="85"/>
      <c r="J27" s="85"/>
      <c r="K27" s="85"/>
      <c r="M27" s="100"/>
    </row>
    <row r="28" spans="1:24" ht="14.5" x14ac:dyDescent="0.25">
      <c r="A28" s="322"/>
      <c r="B28" s="322"/>
      <c r="C28" s="322"/>
      <c r="D28" s="322"/>
      <c r="E28" s="322"/>
      <c r="F28" s="322"/>
      <c r="G28" s="322"/>
      <c r="H28" s="322"/>
      <c r="I28" s="322"/>
      <c r="J28" s="322"/>
      <c r="K28" s="322"/>
    </row>
    <row r="29" spans="1:24" ht="14.5" x14ac:dyDescent="0.25">
      <c r="A29" s="324" t="s">
        <v>786</v>
      </c>
      <c r="B29" s="325"/>
      <c r="C29" s="325"/>
      <c r="D29" s="325"/>
      <c r="E29" s="325"/>
      <c r="F29" s="325"/>
      <c r="G29" s="325"/>
      <c r="H29" s="325"/>
      <c r="I29" s="325"/>
      <c r="J29" s="325"/>
      <c r="K29" s="326"/>
      <c r="M29" s="94"/>
      <c r="N29" s="94"/>
      <c r="O29" s="94"/>
      <c r="P29" s="94"/>
      <c r="Q29" s="94"/>
      <c r="R29" s="94"/>
      <c r="S29" s="94"/>
      <c r="T29" s="94"/>
      <c r="U29" s="94"/>
      <c r="V29" s="94"/>
      <c r="W29" s="94"/>
      <c r="X29" s="94"/>
    </row>
    <row r="30" spans="1:24" ht="14.5" x14ac:dyDescent="0.25">
      <c r="A30" s="327"/>
      <c r="B30" s="328"/>
      <c r="C30" s="328"/>
      <c r="D30" s="328"/>
      <c r="E30" s="328"/>
      <c r="F30" s="328"/>
      <c r="G30" s="328"/>
      <c r="H30" s="328"/>
      <c r="I30" s="328"/>
      <c r="J30" s="328"/>
      <c r="K30" s="329"/>
      <c r="M30" s="94"/>
      <c r="N30" s="94"/>
      <c r="O30" s="94"/>
      <c r="P30" s="94"/>
      <c r="Q30" s="94"/>
      <c r="R30" s="94"/>
      <c r="S30" s="94"/>
      <c r="T30" s="94"/>
      <c r="U30" s="94"/>
      <c r="V30" s="94"/>
      <c r="W30" s="94"/>
      <c r="X30" s="94"/>
    </row>
    <row r="31" spans="1:24" ht="19.5" customHeight="1" x14ac:dyDescent="0.25">
      <c r="A31" s="330"/>
      <c r="B31" s="331"/>
      <c r="C31" s="331"/>
      <c r="D31" s="331"/>
      <c r="E31" s="331"/>
      <c r="F31" s="331"/>
      <c r="G31" s="331"/>
      <c r="H31" s="331"/>
      <c r="I31" s="331"/>
      <c r="J31" s="331"/>
      <c r="K31" s="332"/>
      <c r="M31" s="94"/>
      <c r="N31" s="94"/>
      <c r="O31" s="94"/>
      <c r="P31" s="94"/>
      <c r="Q31" s="94"/>
      <c r="R31" s="94"/>
      <c r="S31" s="94"/>
      <c r="T31" s="94"/>
      <c r="U31" s="94"/>
      <c r="V31" s="94"/>
      <c r="W31" s="94"/>
      <c r="X31" s="94"/>
    </row>
    <row r="32" spans="1:24" ht="14.5" x14ac:dyDescent="0.25">
      <c r="A32" s="341" t="s">
        <v>762</v>
      </c>
      <c r="B32" s="341"/>
      <c r="C32" s="341"/>
      <c r="D32" s="85"/>
      <c r="E32" s="85"/>
      <c r="F32" s="85"/>
      <c r="G32" s="333" t="s">
        <v>714</v>
      </c>
      <c r="H32" s="333" t="s">
        <v>715</v>
      </c>
      <c r="I32" s="85"/>
      <c r="J32" s="85"/>
      <c r="K32" s="85"/>
    </row>
    <row r="33" spans="1:11" ht="14.5" x14ac:dyDescent="0.25">
      <c r="A33" s="323">
        <v>9.0399999999999991</v>
      </c>
      <c r="B33" s="323"/>
      <c r="C33" s="323"/>
      <c r="D33" s="85"/>
      <c r="E33" s="85"/>
      <c r="F33" s="85"/>
      <c r="G33" s="333"/>
      <c r="H33" s="333"/>
      <c r="I33" s="85"/>
      <c r="J33" s="85"/>
      <c r="K33" s="85"/>
    </row>
    <row r="34" spans="1:11" ht="34.5" customHeight="1" x14ac:dyDescent="0.25">
      <c r="A34" s="176" t="s">
        <v>690</v>
      </c>
      <c r="B34" s="177" t="s">
        <v>765</v>
      </c>
      <c r="C34" s="177" t="s">
        <v>685</v>
      </c>
      <c r="D34" s="85"/>
      <c r="E34" s="85"/>
      <c r="F34" s="85"/>
      <c r="G34" s="333"/>
      <c r="H34" s="333"/>
      <c r="I34" s="85"/>
      <c r="J34" s="85"/>
      <c r="K34" s="85"/>
    </row>
    <row r="35" spans="1:11" ht="14.5" x14ac:dyDescent="0.25">
      <c r="A35" s="174">
        <v>1</v>
      </c>
      <c r="B35" s="174">
        <v>3</v>
      </c>
      <c r="C35" s="175">
        <v>18.98</v>
      </c>
      <c r="D35" s="85"/>
      <c r="E35" s="85"/>
      <c r="F35" s="85"/>
      <c r="G35" s="333"/>
      <c r="H35" s="333"/>
      <c r="I35" s="85"/>
      <c r="J35" s="85"/>
      <c r="K35" s="85"/>
    </row>
    <row r="36" spans="1:11" ht="14.5" x14ac:dyDescent="0.25">
      <c r="A36" s="85"/>
      <c r="B36" s="85"/>
      <c r="C36" s="85"/>
      <c r="D36" s="85"/>
      <c r="E36" s="85"/>
      <c r="F36" s="85"/>
      <c r="G36" s="178">
        <v>2</v>
      </c>
      <c r="H36" s="178">
        <v>1</v>
      </c>
      <c r="I36" s="85"/>
      <c r="J36" s="85"/>
      <c r="K36" s="85"/>
    </row>
    <row r="37" spans="1:11" ht="14.5" x14ac:dyDescent="0.25">
      <c r="A37" s="85"/>
      <c r="B37" s="85"/>
      <c r="C37" s="85"/>
      <c r="D37" s="85"/>
      <c r="E37" s="85"/>
      <c r="F37" s="85"/>
      <c r="G37" s="178">
        <v>1</v>
      </c>
      <c r="H37" s="178"/>
      <c r="I37" s="85"/>
      <c r="J37" s="85"/>
      <c r="K37" s="85"/>
    </row>
    <row r="38" spans="1:11" ht="14.5" x14ac:dyDescent="0.25">
      <c r="A38" s="322"/>
      <c r="B38" s="322"/>
      <c r="C38" s="322"/>
      <c r="D38" s="322"/>
      <c r="E38" s="322"/>
      <c r="F38" s="322"/>
      <c r="G38" s="322"/>
      <c r="H38" s="322"/>
      <c r="I38" s="322"/>
      <c r="J38" s="322"/>
      <c r="K38" s="322"/>
    </row>
    <row r="39" spans="1:11" ht="47.25" customHeight="1" x14ac:dyDescent="0.25">
      <c r="A39" s="338" t="s">
        <v>791</v>
      </c>
      <c r="B39" s="339"/>
      <c r="C39" s="339"/>
      <c r="D39" s="339"/>
      <c r="E39" s="339"/>
      <c r="F39" s="339"/>
      <c r="G39" s="339"/>
      <c r="H39" s="339"/>
      <c r="I39" s="339"/>
      <c r="J39" s="339"/>
      <c r="K39" s="340"/>
    </row>
    <row r="40" spans="1:11" ht="14.5" x14ac:dyDescent="0.25">
      <c r="A40" s="168"/>
      <c r="B40" s="168"/>
      <c r="C40" s="168"/>
      <c r="D40" s="168"/>
      <c r="E40" s="168"/>
      <c r="F40" s="168"/>
      <c r="G40" s="168"/>
      <c r="H40" s="168"/>
      <c r="I40" s="168"/>
      <c r="J40" s="168"/>
      <c r="K40" s="168"/>
    </row>
    <row r="41" spans="1:11" x14ac:dyDescent="0.25">
      <c r="A41" s="324" t="s">
        <v>778</v>
      </c>
      <c r="B41" s="325"/>
      <c r="C41" s="325"/>
      <c r="D41" s="325"/>
      <c r="E41" s="325"/>
      <c r="F41" s="325"/>
      <c r="G41" s="325"/>
      <c r="H41" s="325"/>
      <c r="I41" s="325"/>
      <c r="J41" s="325"/>
      <c r="K41" s="326"/>
    </row>
    <row r="42" spans="1:11" x14ac:dyDescent="0.25">
      <c r="A42" s="327"/>
      <c r="B42" s="328"/>
      <c r="C42" s="328"/>
      <c r="D42" s="328"/>
      <c r="E42" s="328"/>
      <c r="F42" s="328"/>
      <c r="G42" s="328"/>
      <c r="H42" s="328"/>
      <c r="I42" s="328"/>
      <c r="J42" s="328"/>
      <c r="K42" s="329"/>
    </row>
    <row r="43" spans="1:11" ht="51.75" customHeight="1" x14ac:dyDescent="0.25">
      <c r="A43" s="330"/>
      <c r="B43" s="331"/>
      <c r="C43" s="331"/>
      <c r="D43" s="331"/>
      <c r="E43" s="331"/>
      <c r="F43" s="331"/>
      <c r="G43" s="331"/>
      <c r="H43" s="331"/>
      <c r="I43" s="331"/>
      <c r="J43" s="331"/>
      <c r="K43" s="332"/>
    </row>
    <row r="44" spans="1:11" ht="14.5" x14ac:dyDescent="0.25">
      <c r="A44" s="320" t="s">
        <v>734</v>
      </c>
      <c r="B44" s="320"/>
      <c r="C44" s="320"/>
      <c r="D44" s="85"/>
      <c r="E44" s="85"/>
      <c r="F44" s="85"/>
      <c r="G44" s="85"/>
      <c r="H44" s="85"/>
      <c r="I44" s="85"/>
      <c r="J44" s="85"/>
      <c r="K44" s="85"/>
    </row>
    <row r="45" spans="1:11" ht="14.5" x14ac:dyDescent="0.25">
      <c r="A45" s="321"/>
      <c r="B45" s="321"/>
      <c r="C45" s="321"/>
      <c r="D45" s="85"/>
      <c r="E45" s="85"/>
      <c r="F45" s="85"/>
      <c r="G45" s="85"/>
      <c r="H45" s="85"/>
      <c r="I45" s="85"/>
      <c r="J45" s="85"/>
      <c r="K45" s="85"/>
    </row>
    <row r="46" spans="1:11" ht="14.5" x14ac:dyDescent="0.25">
      <c r="A46" s="321"/>
      <c r="B46" s="321"/>
      <c r="C46" s="321"/>
      <c r="D46" s="85"/>
      <c r="E46" s="85"/>
      <c r="F46" s="85"/>
      <c r="G46" s="85"/>
      <c r="H46" s="85"/>
      <c r="I46" s="85"/>
      <c r="J46" s="85"/>
      <c r="K46" s="85"/>
    </row>
    <row r="47" spans="1:11" ht="14.5" x14ac:dyDescent="0.25">
      <c r="A47" s="316"/>
      <c r="B47" s="317"/>
      <c r="C47" s="317"/>
      <c r="D47" s="317"/>
      <c r="E47" s="317"/>
      <c r="F47" s="317"/>
      <c r="G47" s="317"/>
      <c r="H47" s="317"/>
      <c r="I47" s="317"/>
      <c r="J47" s="317"/>
      <c r="K47" s="317"/>
    </row>
    <row r="48" spans="1:11" ht="14.5" x14ac:dyDescent="0.25">
      <c r="A48" s="85"/>
    </row>
    <row r="49" spans="1:11" ht="14.5" x14ac:dyDescent="0.25">
      <c r="A49" s="85"/>
    </row>
    <row r="50" spans="1:11" ht="18.649999999999999" customHeight="1" x14ac:dyDescent="0.25">
      <c r="A50" s="85"/>
    </row>
    <row r="51" spans="1:11" ht="14.5" x14ac:dyDescent="0.25">
      <c r="A51" s="85"/>
      <c r="B51" s="85"/>
      <c r="C51" s="85"/>
      <c r="D51" s="85"/>
      <c r="E51" s="85"/>
      <c r="F51" s="85"/>
      <c r="G51" s="85"/>
      <c r="H51" s="85"/>
      <c r="I51" s="85"/>
      <c r="J51" s="85"/>
      <c r="K51" s="85"/>
    </row>
    <row r="52" spans="1:11" ht="14.5" x14ac:dyDescent="0.25">
      <c r="A52" s="85"/>
      <c r="B52" s="85"/>
      <c r="C52" s="85"/>
      <c r="D52" s="85"/>
      <c r="E52" s="85"/>
      <c r="F52" s="85"/>
      <c r="G52" s="85"/>
      <c r="H52" s="85"/>
      <c r="I52" s="85"/>
      <c r="J52" s="85"/>
      <c r="K52" s="85"/>
    </row>
    <row r="53" spans="1:11" ht="14.5" x14ac:dyDescent="0.25">
      <c r="A53" s="85"/>
      <c r="B53" s="85"/>
      <c r="C53" s="85"/>
      <c r="D53" s="85"/>
      <c r="E53" s="85"/>
      <c r="F53" s="85"/>
      <c r="G53" s="85"/>
      <c r="H53" s="85"/>
      <c r="I53" s="85"/>
      <c r="J53" s="85"/>
      <c r="K53" s="85"/>
    </row>
    <row r="54" spans="1:11" ht="14.5" x14ac:dyDescent="0.25">
      <c r="A54" s="85"/>
      <c r="B54" s="85"/>
      <c r="C54" s="85"/>
      <c r="D54" s="85"/>
      <c r="E54" s="85"/>
      <c r="F54" s="85"/>
      <c r="G54" s="85"/>
      <c r="H54" s="85"/>
      <c r="I54" s="85"/>
      <c r="J54" s="85"/>
      <c r="K54" s="85"/>
    </row>
    <row r="55" spans="1:11" ht="14.5" x14ac:dyDescent="0.25">
      <c r="A55" s="85"/>
      <c r="B55" s="85"/>
      <c r="C55" s="85"/>
      <c r="D55" s="85"/>
      <c r="E55" s="85"/>
      <c r="F55" s="85"/>
      <c r="G55" s="85"/>
      <c r="H55" s="85"/>
      <c r="I55" s="85"/>
      <c r="J55" s="85"/>
      <c r="K55" s="85"/>
    </row>
    <row r="56" spans="1:11" ht="14.5" x14ac:dyDescent="0.25">
      <c r="A56" s="85"/>
      <c r="B56" s="85"/>
      <c r="C56" s="85"/>
      <c r="D56" s="85"/>
      <c r="E56" s="85"/>
      <c r="F56" s="85"/>
      <c r="G56" s="85"/>
      <c r="H56" s="85"/>
      <c r="I56" s="85"/>
      <c r="J56" s="85"/>
      <c r="K56" s="85"/>
    </row>
    <row r="57" spans="1:11" ht="14.5" x14ac:dyDescent="0.25">
      <c r="A57" s="85"/>
      <c r="B57" s="85"/>
      <c r="C57" s="85"/>
      <c r="D57" s="85"/>
      <c r="E57" s="85"/>
      <c r="F57" s="85"/>
      <c r="G57" s="85"/>
      <c r="H57" s="85"/>
      <c r="I57" s="85"/>
      <c r="J57" s="85"/>
      <c r="K57" s="85"/>
    </row>
    <row r="58" spans="1:11" ht="14.5" x14ac:dyDescent="0.25">
      <c r="A58" s="85"/>
      <c r="B58" s="85"/>
      <c r="C58" s="85"/>
      <c r="D58" s="85"/>
      <c r="E58" s="85"/>
      <c r="F58" s="85"/>
      <c r="G58" s="85"/>
      <c r="H58" s="85"/>
      <c r="I58" s="85"/>
      <c r="J58" s="85"/>
      <c r="K58" s="85"/>
    </row>
  </sheetData>
  <sheetProtection algorithmName="SHA-512" hashValue="uczJspVn7c9srEISJYQgMzr0xCJouys1uWC9dxQaFGtUtsyofA8vi+IduJb9HhfvWU0YzgBhzaAfksm7Yo/8YQ==" saltValue="8owT9/AGY5eHtG1Rr5Axlw==" spinCount="100000" sheet="1" objects="1" scenarios="1"/>
  <mergeCells count="39">
    <mergeCell ref="A21:K21"/>
    <mergeCell ref="A39:K39"/>
    <mergeCell ref="B11:K11"/>
    <mergeCell ref="B12:K12"/>
    <mergeCell ref="B13:K13"/>
    <mergeCell ref="A29:K31"/>
    <mergeCell ref="A32:C32"/>
    <mergeCell ref="B14:K14"/>
    <mergeCell ref="B16:K16"/>
    <mergeCell ref="B17:K17"/>
    <mergeCell ref="B18:K18"/>
    <mergeCell ref="B19:K19"/>
    <mergeCell ref="B15:K15"/>
    <mergeCell ref="A23:K23"/>
    <mergeCell ref="A24:C24"/>
    <mergeCell ref="A25:C25"/>
    <mergeCell ref="A47:K47"/>
    <mergeCell ref="M6:O6"/>
    <mergeCell ref="M7:O7"/>
    <mergeCell ref="A44:C44"/>
    <mergeCell ref="A45:C45"/>
    <mergeCell ref="A46:C46"/>
    <mergeCell ref="A38:K38"/>
    <mergeCell ref="A33:C33"/>
    <mergeCell ref="A41:K43"/>
    <mergeCell ref="G32:G35"/>
    <mergeCell ref="H32:H35"/>
    <mergeCell ref="A22:K22"/>
    <mergeCell ref="A28:K28"/>
    <mergeCell ref="B6:K6"/>
    <mergeCell ref="B7:K7"/>
    <mergeCell ref="B8:K8"/>
    <mergeCell ref="B9:K9"/>
    <mergeCell ref="B10:K10"/>
    <mergeCell ref="A3:K3"/>
    <mergeCell ref="A4:K4"/>
    <mergeCell ref="A2:K2"/>
    <mergeCell ref="A5:K5"/>
    <mergeCell ref="A7:A19"/>
  </mergeCells>
  <phoneticPr fontId="33" type="noConversion"/>
  <conditionalFormatting sqref="A24:C24">
    <cfRule type="expression" priority="1">
      <formula>"10=$G$19+$H$19"</formula>
    </cfRule>
  </conditionalFormatting>
  <conditionalFormatting sqref="A32:C32">
    <cfRule type="expression" priority="2">
      <formula>"10=$G$19+$H$19"</formula>
    </cfRule>
  </conditionalFormatting>
  <conditionalFormatting sqref="G32:H32">
    <cfRule type="expression" priority="3">
      <formula>"10=$G$19+$H$19"</formula>
    </cfRule>
  </conditionalFormatting>
  <conditionalFormatting sqref="M6:O6">
    <cfRule type="expression" priority="4">
      <formula>"10=$G$19+$H$19"</formula>
    </cfRule>
  </conditionalFormatting>
  <dataValidations count="1">
    <dataValidation type="list" allowBlank="1" showInputMessage="1" showErrorMessage="1" sqref="G36:H37" xr:uid="{62245EC2-4129-46E4-B339-552DB20EDFB8}">
      <formula1>"0,1,2,3,4,5,6,7,8,9,10"</formula1>
    </dataValidation>
  </dataValidations>
  <pageMargins left="0.11811023622047245" right="0.11811023622047245" top="0.55118110236220474" bottom="0.35433070866141736"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3:K121"/>
  <sheetViews>
    <sheetView topLeftCell="A27" workbookViewId="0">
      <selection activeCell="B46" sqref="B3:B46"/>
    </sheetView>
  </sheetViews>
  <sheetFormatPr defaultRowHeight="12.5" x14ac:dyDescent="0.25"/>
  <cols>
    <col min="2" max="2" width="31.1796875" bestFit="1" customWidth="1"/>
    <col min="3" max="3" width="1.81640625" customWidth="1"/>
    <col min="4" max="4" width="12.453125" bestFit="1" customWidth="1"/>
    <col min="5" max="5" width="1.81640625" customWidth="1"/>
    <col min="6" max="6" width="11.453125" bestFit="1" customWidth="1"/>
    <col min="7" max="7" width="1.81640625" customWidth="1"/>
    <col min="8" max="8" width="3" bestFit="1" customWidth="1"/>
    <col min="9" max="9" width="1.54296875" customWidth="1"/>
    <col min="10" max="11" width="10.1796875" bestFit="1" customWidth="1"/>
    <col min="14" max="14" width="35" customWidth="1"/>
  </cols>
  <sheetData>
    <row r="3" spans="2:11" x14ac:dyDescent="0.25">
      <c r="B3" s="5" t="s">
        <v>700</v>
      </c>
      <c r="D3" s="14">
        <v>2022</v>
      </c>
      <c r="F3" s="2" t="s">
        <v>90</v>
      </c>
      <c r="H3" s="11" t="s">
        <v>94</v>
      </c>
      <c r="J3" s="11" t="s">
        <v>108</v>
      </c>
      <c r="K3" s="11" t="s">
        <v>109</v>
      </c>
    </row>
    <row r="4" spans="2:11" x14ac:dyDescent="0.25">
      <c r="B4" s="5" t="s">
        <v>713</v>
      </c>
      <c r="D4" s="14">
        <v>2023</v>
      </c>
      <c r="F4" s="2" t="s">
        <v>91</v>
      </c>
      <c r="H4" s="5"/>
      <c r="J4" s="11" t="s">
        <v>110</v>
      </c>
      <c r="K4" s="11" t="s">
        <v>111</v>
      </c>
    </row>
    <row r="5" spans="2:11" x14ac:dyDescent="0.25">
      <c r="B5" s="5" t="s">
        <v>702</v>
      </c>
      <c r="D5" s="14">
        <v>2024</v>
      </c>
      <c r="F5" s="2" t="s">
        <v>92</v>
      </c>
      <c r="J5" s="11" t="s">
        <v>112</v>
      </c>
      <c r="K5" s="11" t="s">
        <v>113</v>
      </c>
    </row>
    <row r="6" spans="2:11" x14ac:dyDescent="0.25">
      <c r="B6" s="5" t="s">
        <v>703</v>
      </c>
      <c r="D6" s="14">
        <v>2025</v>
      </c>
      <c r="F6" s="2" t="s">
        <v>93</v>
      </c>
      <c r="J6" s="11" t="s">
        <v>114</v>
      </c>
      <c r="K6" s="11" t="s">
        <v>107</v>
      </c>
    </row>
    <row r="7" spans="2:11" x14ac:dyDescent="0.25">
      <c r="B7" s="5" t="s">
        <v>704</v>
      </c>
      <c r="D7" s="14">
        <v>2026</v>
      </c>
      <c r="J7" s="12"/>
      <c r="K7" s="12"/>
    </row>
    <row r="8" spans="2:11" x14ac:dyDescent="0.25">
      <c r="B8" s="5" t="s">
        <v>705</v>
      </c>
      <c r="D8" s="14">
        <v>2027</v>
      </c>
      <c r="J8" s="12"/>
      <c r="K8" s="13"/>
    </row>
    <row r="9" spans="2:11" x14ac:dyDescent="0.25">
      <c r="B9" s="5" t="s">
        <v>706</v>
      </c>
      <c r="D9" s="14"/>
      <c r="J9" s="13"/>
      <c r="K9" s="12"/>
    </row>
    <row r="10" spans="2:11" x14ac:dyDescent="0.25">
      <c r="D10" s="14"/>
      <c r="J10" s="12"/>
      <c r="K10" s="12"/>
    </row>
    <row r="11" spans="2:11" x14ac:dyDescent="0.25">
      <c r="B11" t="s">
        <v>2</v>
      </c>
      <c r="J11" s="12"/>
      <c r="K11" s="13"/>
    </row>
    <row r="12" spans="2:11" x14ac:dyDescent="0.25">
      <c r="B12" t="s">
        <v>3</v>
      </c>
      <c r="J12" s="13"/>
      <c r="K12" s="12"/>
    </row>
    <row r="13" spans="2:11" x14ac:dyDescent="0.25">
      <c r="B13" t="s">
        <v>240</v>
      </c>
      <c r="J13" s="12"/>
      <c r="K13" s="12"/>
    </row>
    <row r="14" spans="2:11" x14ac:dyDescent="0.25">
      <c r="B14" t="s">
        <v>1</v>
      </c>
      <c r="J14" s="12"/>
      <c r="K14" s="13"/>
    </row>
    <row r="15" spans="2:11" x14ac:dyDescent="0.25">
      <c r="B15" t="s">
        <v>4</v>
      </c>
    </row>
    <row r="16" spans="2:11" x14ac:dyDescent="0.25">
      <c r="B16" t="s">
        <v>5</v>
      </c>
    </row>
    <row r="17" spans="2:2" x14ac:dyDescent="0.25">
      <c r="B17" t="s">
        <v>6</v>
      </c>
    </row>
    <row r="18" spans="2:2" x14ac:dyDescent="0.25">
      <c r="B18" t="s">
        <v>241</v>
      </c>
    </row>
    <row r="19" spans="2:2" x14ac:dyDescent="0.25">
      <c r="B19" t="s">
        <v>7</v>
      </c>
    </row>
    <row r="20" spans="2:2" x14ac:dyDescent="0.25">
      <c r="B20" t="s">
        <v>8</v>
      </c>
    </row>
    <row r="21" spans="2:2" x14ac:dyDescent="0.25">
      <c r="B21" t="s">
        <v>10</v>
      </c>
    </row>
    <row r="22" spans="2:2" x14ac:dyDescent="0.25">
      <c r="B22" t="s">
        <v>9</v>
      </c>
    </row>
    <row r="23" spans="2:2" x14ac:dyDescent="0.25">
      <c r="B23" t="s">
        <v>11</v>
      </c>
    </row>
    <row r="24" spans="2:2" x14ac:dyDescent="0.25">
      <c r="B24" t="s">
        <v>12</v>
      </c>
    </row>
    <row r="25" spans="2:2" x14ac:dyDescent="0.25">
      <c r="B25" t="s">
        <v>242</v>
      </c>
    </row>
    <row r="26" spans="2:2" x14ac:dyDescent="0.25">
      <c r="B26" t="s">
        <v>13</v>
      </c>
    </row>
    <row r="27" spans="2:2" x14ac:dyDescent="0.25">
      <c r="B27" t="s">
        <v>14</v>
      </c>
    </row>
    <row r="28" spans="2:2" x14ac:dyDescent="0.25">
      <c r="B28" t="s">
        <v>15</v>
      </c>
    </row>
    <row r="29" spans="2:2" x14ac:dyDescent="0.25">
      <c r="B29" t="s">
        <v>16</v>
      </c>
    </row>
    <row r="30" spans="2:2" x14ac:dyDescent="0.25">
      <c r="B30" t="s">
        <v>17</v>
      </c>
    </row>
    <row r="31" spans="2:2" x14ac:dyDescent="0.25">
      <c r="B31" t="s">
        <v>18</v>
      </c>
    </row>
    <row r="32" spans="2:2" x14ac:dyDescent="0.25">
      <c r="B32" t="s">
        <v>19</v>
      </c>
    </row>
    <row r="33" spans="2:2" x14ac:dyDescent="0.25">
      <c r="B33" t="s">
        <v>20</v>
      </c>
    </row>
    <row r="34" spans="2:2" x14ac:dyDescent="0.25">
      <c r="B34" t="s">
        <v>21</v>
      </c>
    </row>
    <row r="35" spans="2:2" x14ac:dyDescent="0.25">
      <c r="B35" t="s">
        <v>22</v>
      </c>
    </row>
    <row r="36" spans="2:2" x14ac:dyDescent="0.25">
      <c r="B36" t="s">
        <v>23</v>
      </c>
    </row>
    <row r="37" spans="2:2" x14ac:dyDescent="0.25">
      <c r="B37" t="s">
        <v>24</v>
      </c>
    </row>
    <row r="38" spans="2:2" x14ac:dyDescent="0.25">
      <c r="B38" t="s">
        <v>25</v>
      </c>
    </row>
    <row r="39" spans="2:2" x14ac:dyDescent="0.25">
      <c r="B39" t="s">
        <v>26</v>
      </c>
    </row>
    <row r="40" spans="2:2" x14ac:dyDescent="0.25">
      <c r="B40" t="s">
        <v>27</v>
      </c>
    </row>
    <row r="41" spans="2:2" x14ac:dyDescent="0.25">
      <c r="B41" t="s">
        <v>28</v>
      </c>
    </row>
    <row r="42" spans="2:2" x14ac:dyDescent="0.25">
      <c r="B42" t="s">
        <v>29</v>
      </c>
    </row>
    <row r="43" spans="2:2" x14ac:dyDescent="0.25">
      <c r="B43" t="s">
        <v>30</v>
      </c>
    </row>
    <row r="44" spans="2:2" x14ac:dyDescent="0.25">
      <c r="B44" t="s">
        <v>243</v>
      </c>
    </row>
    <row r="45" spans="2:2" x14ac:dyDescent="0.25">
      <c r="B45" t="s">
        <v>31</v>
      </c>
    </row>
    <row r="46" spans="2:2" x14ac:dyDescent="0.25">
      <c r="B46" t="s">
        <v>32</v>
      </c>
    </row>
    <row r="47" spans="2:2" x14ac:dyDescent="0.25">
      <c r="B47" s="2"/>
    </row>
    <row r="48" spans="2:2" x14ac:dyDescent="0.25">
      <c r="B48" s="2"/>
    </row>
    <row r="49" spans="2:2" x14ac:dyDescent="0.25">
      <c r="B49" s="2"/>
    </row>
    <row r="50" spans="2:2" x14ac:dyDescent="0.25">
      <c r="B50" s="2"/>
    </row>
    <row r="51" spans="2:2" x14ac:dyDescent="0.25">
      <c r="B51" s="2"/>
    </row>
    <row r="52" spans="2:2" x14ac:dyDescent="0.25">
      <c r="B52" s="2"/>
    </row>
    <row r="53" spans="2:2" x14ac:dyDescent="0.25">
      <c r="B53" s="2"/>
    </row>
    <row r="54" spans="2:2" x14ac:dyDescent="0.25">
      <c r="B54" s="2"/>
    </row>
    <row r="55" spans="2:2" x14ac:dyDescent="0.25">
      <c r="B55" s="2"/>
    </row>
    <row r="56" spans="2:2" x14ac:dyDescent="0.25">
      <c r="B56" s="2"/>
    </row>
    <row r="57" spans="2:2" x14ac:dyDescent="0.25">
      <c r="B57" s="2"/>
    </row>
    <row r="58" spans="2:2" x14ac:dyDescent="0.25">
      <c r="B58" s="2"/>
    </row>
    <row r="59" spans="2:2" x14ac:dyDescent="0.25">
      <c r="B59" s="2"/>
    </row>
    <row r="60" spans="2:2" x14ac:dyDescent="0.25">
      <c r="B60" s="2"/>
    </row>
    <row r="61" spans="2:2" x14ac:dyDescent="0.25">
      <c r="B61" s="2"/>
    </row>
    <row r="62" spans="2:2" x14ac:dyDescent="0.25">
      <c r="B62" s="2"/>
    </row>
    <row r="63" spans="2:2" x14ac:dyDescent="0.25">
      <c r="B63" s="2"/>
    </row>
    <row r="64" spans="2:2" x14ac:dyDescent="0.25">
      <c r="B64" s="2"/>
    </row>
    <row r="65" spans="2:2" x14ac:dyDescent="0.25">
      <c r="B65" s="2"/>
    </row>
    <row r="66" spans="2:2" x14ac:dyDescent="0.25">
      <c r="B66" s="2"/>
    </row>
    <row r="67" spans="2:2" x14ac:dyDescent="0.25">
      <c r="B67" s="2"/>
    </row>
    <row r="68" spans="2:2" x14ac:dyDescent="0.25">
      <c r="B68" s="2"/>
    </row>
    <row r="69" spans="2:2" x14ac:dyDescent="0.25">
      <c r="B69" s="2"/>
    </row>
    <row r="70" spans="2:2" x14ac:dyDescent="0.25">
      <c r="B70" s="2"/>
    </row>
    <row r="71" spans="2:2" x14ac:dyDescent="0.25">
      <c r="B71" s="2"/>
    </row>
    <row r="72" spans="2:2" x14ac:dyDescent="0.25">
      <c r="B72" s="2"/>
    </row>
    <row r="73" spans="2:2" x14ac:dyDescent="0.25">
      <c r="B73" s="2"/>
    </row>
    <row r="74" spans="2:2" x14ac:dyDescent="0.25">
      <c r="B74" s="2"/>
    </row>
    <row r="75" spans="2:2" x14ac:dyDescent="0.25">
      <c r="B75" s="2"/>
    </row>
    <row r="76" spans="2:2" x14ac:dyDescent="0.25">
      <c r="B76" s="2"/>
    </row>
    <row r="77" spans="2:2" x14ac:dyDescent="0.25">
      <c r="B77" s="2"/>
    </row>
    <row r="78" spans="2:2" x14ac:dyDescent="0.25">
      <c r="B78" s="2"/>
    </row>
    <row r="79" spans="2:2" x14ac:dyDescent="0.25">
      <c r="B79" s="2"/>
    </row>
    <row r="80" spans="2:2" x14ac:dyDescent="0.25">
      <c r="B80" s="2"/>
    </row>
    <row r="81" spans="2:2" x14ac:dyDescent="0.25">
      <c r="B81" s="2"/>
    </row>
    <row r="82" spans="2:2" x14ac:dyDescent="0.25">
      <c r="B82" s="2"/>
    </row>
    <row r="83" spans="2:2" x14ac:dyDescent="0.25">
      <c r="B83" s="2"/>
    </row>
    <row r="84" spans="2:2" x14ac:dyDescent="0.25">
      <c r="B84" s="2"/>
    </row>
    <row r="85" spans="2:2" x14ac:dyDescent="0.25">
      <c r="B85" s="2"/>
    </row>
    <row r="86" spans="2:2" x14ac:dyDescent="0.25">
      <c r="B86" s="2"/>
    </row>
    <row r="87" spans="2:2" x14ac:dyDescent="0.25">
      <c r="B87" s="2"/>
    </row>
    <row r="88" spans="2:2" x14ac:dyDescent="0.25">
      <c r="B88" s="2"/>
    </row>
    <row r="89" spans="2:2" x14ac:dyDescent="0.25">
      <c r="B89" s="2"/>
    </row>
    <row r="90" spans="2:2" x14ac:dyDescent="0.25">
      <c r="B90" s="2"/>
    </row>
    <row r="91" spans="2:2" x14ac:dyDescent="0.25">
      <c r="B91" s="2"/>
    </row>
    <row r="92" spans="2:2" x14ac:dyDescent="0.25">
      <c r="B92" s="2"/>
    </row>
    <row r="93" spans="2:2" x14ac:dyDescent="0.25">
      <c r="B93" s="2"/>
    </row>
    <row r="94" spans="2:2" x14ac:dyDescent="0.25">
      <c r="B94" s="2"/>
    </row>
    <row r="95" spans="2:2" x14ac:dyDescent="0.25">
      <c r="B95" s="2"/>
    </row>
    <row r="96" spans="2:2" x14ac:dyDescent="0.25">
      <c r="B96" s="2"/>
    </row>
    <row r="97" spans="2:2" x14ac:dyDescent="0.25">
      <c r="B97" s="2"/>
    </row>
    <row r="98" spans="2:2" x14ac:dyDescent="0.25">
      <c r="B98" s="2"/>
    </row>
    <row r="99" spans="2:2" x14ac:dyDescent="0.25">
      <c r="B99" s="2"/>
    </row>
    <row r="100" spans="2:2" x14ac:dyDescent="0.25">
      <c r="B100" s="2"/>
    </row>
    <row r="101" spans="2:2" x14ac:dyDescent="0.25">
      <c r="B101" s="2"/>
    </row>
    <row r="102" spans="2:2" x14ac:dyDescent="0.25">
      <c r="B102" s="2"/>
    </row>
    <row r="103" spans="2:2" x14ac:dyDescent="0.25">
      <c r="B103" s="2"/>
    </row>
    <row r="104" spans="2:2" x14ac:dyDescent="0.25">
      <c r="B104" s="2"/>
    </row>
    <row r="105" spans="2:2" x14ac:dyDescent="0.25">
      <c r="B105" s="2"/>
    </row>
    <row r="106" spans="2:2" x14ac:dyDescent="0.25">
      <c r="B106" s="2"/>
    </row>
    <row r="107" spans="2:2" x14ac:dyDescent="0.25">
      <c r="B107" s="2"/>
    </row>
    <row r="108" spans="2:2" x14ac:dyDescent="0.25">
      <c r="B108" s="2"/>
    </row>
    <row r="109" spans="2:2" x14ac:dyDescent="0.25">
      <c r="B109" s="2"/>
    </row>
    <row r="110" spans="2:2" x14ac:dyDescent="0.25">
      <c r="B110" s="2"/>
    </row>
    <row r="111" spans="2:2" x14ac:dyDescent="0.25">
      <c r="B111" s="2"/>
    </row>
    <row r="112" spans="2:2" x14ac:dyDescent="0.25">
      <c r="B112" s="2"/>
    </row>
    <row r="113" spans="2:2" x14ac:dyDescent="0.25">
      <c r="B113" s="2"/>
    </row>
    <row r="114" spans="2:2" x14ac:dyDescent="0.25">
      <c r="B114" s="2"/>
    </row>
    <row r="115" spans="2:2" x14ac:dyDescent="0.25">
      <c r="B115" s="2"/>
    </row>
    <row r="116" spans="2:2" x14ac:dyDescent="0.25">
      <c r="B116" s="2"/>
    </row>
    <row r="117" spans="2:2" x14ac:dyDescent="0.25">
      <c r="B117" s="2"/>
    </row>
    <row r="118" spans="2:2" x14ac:dyDescent="0.25">
      <c r="B118" s="2"/>
    </row>
    <row r="119" spans="2:2" x14ac:dyDescent="0.25">
      <c r="B119" s="2"/>
    </row>
    <row r="120" spans="2:2" x14ac:dyDescent="0.25">
      <c r="B120" s="2"/>
    </row>
    <row r="121" spans="2:2" x14ac:dyDescent="0.25">
      <c r="B121" s="2"/>
    </row>
  </sheetData>
  <sortState xmlns:xlrd2="http://schemas.microsoft.com/office/spreadsheetml/2017/richdata2" ref="N3:N49">
    <sortCondition ref="N3"/>
  </sortState>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2:D183"/>
  <sheetViews>
    <sheetView topLeftCell="C1" workbookViewId="0">
      <selection activeCell="C2" sqref="C2:C9"/>
    </sheetView>
  </sheetViews>
  <sheetFormatPr defaultColWidth="9.1796875" defaultRowHeight="13" x14ac:dyDescent="0.3"/>
  <cols>
    <col min="1" max="1" width="11" style="1" customWidth="1"/>
    <col min="2" max="2" width="90" style="6" customWidth="1"/>
    <col min="3" max="3" width="99.54296875" style="1" bestFit="1" customWidth="1"/>
    <col min="4" max="4" width="25.54296875" style="1" customWidth="1"/>
    <col min="5" max="16384" width="9.1796875" style="1"/>
  </cols>
  <sheetData>
    <row r="2" spans="1:4" x14ac:dyDescent="0.3">
      <c r="A2" s="8">
        <v>8</v>
      </c>
      <c r="B2" s="4" t="s">
        <v>33</v>
      </c>
      <c r="C2" s="7" t="s">
        <v>168</v>
      </c>
      <c r="D2" s="3"/>
    </row>
    <row r="3" spans="1:4" x14ac:dyDescent="0.3">
      <c r="A3" s="9">
        <v>16</v>
      </c>
      <c r="B3" s="4" t="s">
        <v>34</v>
      </c>
      <c r="C3" s="7" t="s">
        <v>169</v>
      </c>
      <c r="D3" s="3"/>
    </row>
    <row r="4" spans="1:4" ht="26" x14ac:dyDescent="0.3">
      <c r="A4" s="9">
        <v>24</v>
      </c>
      <c r="B4" s="4" t="s">
        <v>35</v>
      </c>
      <c r="C4" s="7" t="s">
        <v>170</v>
      </c>
      <c r="D4" s="3"/>
    </row>
    <row r="5" spans="1:4" x14ac:dyDescent="0.3">
      <c r="A5" s="3"/>
      <c r="B5" s="4" t="s">
        <v>36</v>
      </c>
      <c r="C5" s="7" t="s">
        <v>171</v>
      </c>
      <c r="D5" s="3"/>
    </row>
    <row r="6" spans="1:4" x14ac:dyDescent="0.3">
      <c r="A6" s="3"/>
      <c r="B6" s="4" t="s">
        <v>37</v>
      </c>
      <c r="C6" s="7" t="s">
        <v>172</v>
      </c>
      <c r="D6" s="3"/>
    </row>
    <row r="7" spans="1:4" x14ac:dyDescent="0.3">
      <c r="A7" s="3"/>
      <c r="B7" s="4" t="s">
        <v>38</v>
      </c>
      <c r="C7" s="7" t="s">
        <v>173</v>
      </c>
      <c r="D7" s="3"/>
    </row>
    <row r="8" spans="1:4" ht="26" x14ac:dyDescent="0.3">
      <c r="A8" s="3"/>
      <c r="B8" s="4" t="s">
        <v>39</v>
      </c>
      <c r="C8" s="7" t="s">
        <v>174</v>
      </c>
      <c r="D8" s="3"/>
    </row>
    <row r="9" spans="1:4" ht="26" x14ac:dyDescent="0.3">
      <c r="A9" s="3"/>
      <c r="B9" s="4" t="s">
        <v>40</v>
      </c>
      <c r="C9" s="7" t="s">
        <v>175</v>
      </c>
      <c r="D9" s="3"/>
    </row>
    <row r="10" spans="1:4" ht="26" x14ac:dyDescent="0.3">
      <c r="A10" s="3"/>
      <c r="B10" s="4" t="s">
        <v>41</v>
      </c>
      <c r="C10" s="7"/>
      <c r="D10" s="3"/>
    </row>
    <row r="11" spans="1:4" x14ac:dyDescent="0.3">
      <c r="A11" s="3"/>
      <c r="B11" s="4" t="s">
        <v>42</v>
      </c>
      <c r="C11" s="7"/>
      <c r="D11" s="3"/>
    </row>
    <row r="12" spans="1:4" x14ac:dyDescent="0.3">
      <c r="A12" s="3"/>
      <c r="B12" s="4" t="s">
        <v>43</v>
      </c>
      <c r="C12" s="7"/>
      <c r="D12" s="3"/>
    </row>
    <row r="13" spans="1:4" x14ac:dyDescent="0.3">
      <c r="A13" s="3"/>
      <c r="B13" s="4" t="s">
        <v>44</v>
      </c>
      <c r="C13" s="7"/>
      <c r="D13" s="3"/>
    </row>
    <row r="14" spans="1:4" ht="26" x14ac:dyDescent="0.3">
      <c r="A14" s="3"/>
      <c r="B14" s="4" t="s">
        <v>45</v>
      </c>
      <c r="C14" s="7"/>
      <c r="D14" s="3"/>
    </row>
    <row r="15" spans="1:4" x14ac:dyDescent="0.3">
      <c r="A15" s="3"/>
      <c r="B15" s="4" t="s">
        <v>46</v>
      </c>
      <c r="C15" s="7"/>
      <c r="D15" s="3"/>
    </row>
    <row r="16" spans="1:4" x14ac:dyDescent="0.3">
      <c r="A16" s="3"/>
      <c r="B16" s="4" t="s">
        <v>47</v>
      </c>
      <c r="C16" s="7"/>
      <c r="D16" s="3"/>
    </row>
    <row r="17" spans="1:4" x14ac:dyDescent="0.3">
      <c r="A17" s="3"/>
      <c r="B17" s="4" t="s">
        <v>48</v>
      </c>
      <c r="C17" s="7"/>
      <c r="D17" s="3"/>
    </row>
    <row r="18" spans="1:4" x14ac:dyDescent="0.3">
      <c r="A18" s="3"/>
      <c r="B18" s="4" t="s">
        <v>49</v>
      </c>
      <c r="C18" s="7"/>
      <c r="D18" s="3"/>
    </row>
    <row r="19" spans="1:4" x14ac:dyDescent="0.3">
      <c r="A19" s="3"/>
      <c r="B19" s="4" t="s">
        <v>50</v>
      </c>
      <c r="C19" s="7"/>
      <c r="D19" s="3"/>
    </row>
    <row r="20" spans="1:4" x14ac:dyDescent="0.3">
      <c r="A20" s="3"/>
      <c r="B20" s="4" t="s">
        <v>51</v>
      </c>
      <c r="C20" s="7"/>
      <c r="D20" s="3"/>
    </row>
    <row r="21" spans="1:4" x14ac:dyDescent="0.3">
      <c r="A21" s="3"/>
      <c r="B21" s="4" t="s">
        <v>52</v>
      </c>
      <c r="C21" s="7"/>
      <c r="D21" s="3"/>
    </row>
    <row r="22" spans="1:4" x14ac:dyDescent="0.3">
      <c r="A22" s="3"/>
      <c r="B22" s="4" t="s">
        <v>53</v>
      </c>
      <c r="C22" s="7"/>
      <c r="D22" s="3"/>
    </row>
    <row r="23" spans="1:4" ht="39" x14ac:dyDescent="0.3">
      <c r="A23" s="3"/>
      <c r="B23" s="4" t="s">
        <v>54</v>
      </c>
      <c r="C23" s="7"/>
      <c r="D23" s="3"/>
    </row>
    <row r="24" spans="1:4" ht="26" x14ac:dyDescent="0.3">
      <c r="A24" s="3"/>
      <c r="B24" s="4" t="s">
        <v>55</v>
      </c>
      <c r="C24" s="7"/>
      <c r="D24" s="3"/>
    </row>
    <row r="25" spans="1:4" ht="26" x14ac:dyDescent="0.3">
      <c r="A25" s="3"/>
      <c r="B25" s="4" t="s">
        <v>56</v>
      </c>
      <c r="C25" s="7"/>
      <c r="D25" s="3"/>
    </row>
    <row r="26" spans="1:4" ht="26" x14ac:dyDescent="0.3">
      <c r="A26" s="3"/>
      <c r="B26" s="4" t="s">
        <v>57</v>
      </c>
      <c r="C26" s="7"/>
      <c r="D26" s="3"/>
    </row>
    <row r="27" spans="1:4" ht="26" x14ac:dyDescent="0.3">
      <c r="A27" s="3"/>
      <c r="B27" s="4" t="s">
        <v>58</v>
      </c>
      <c r="C27" s="7"/>
      <c r="D27" s="3"/>
    </row>
    <row r="28" spans="1:4" x14ac:dyDescent="0.3">
      <c r="A28" s="3"/>
      <c r="B28" s="4" t="s">
        <v>59</v>
      </c>
      <c r="C28" s="7"/>
      <c r="D28" s="3"/>
    </row>
    <row r="29" spans="1:4" x14ac:dyDescent="0.3">
      <c r="A29" s="3"/>
      <c r="B29" s="4" t="s">
        <v>60</v>
      </c>
      <c r="C29" s="7"/>
      <c r="D29" s="3"/>
    </row>
    <row r="30" spans="1:4" ht="26" x14ac:dyDescent="0.3">
      <c r="A30" s="3"/>
      <c r="B30" s="4" t="s">
        <v>61</v>
      </c>
      <c r="C30" s="7"/>
      <c r="D30" s="3"/>
    </row>
    <row r="31" spans="1:4" ht="26" x14ac:dyDescent="0.3">
      <c r="A31" s="3"/>
      <c r="B31" s="4" t="s">
        <v>62</v>
      </c>
      <c r="C31" s="3"/>
      <c r="D31" s="3"/>
    </row>
    <row r="32" spans="1:4" ht="26" x14ac:dyDescent="0.3">
      <c r="A32" s="3"/>
      <c r="B32" s="4" t="s">
        <v>63</v>
      </c>
      <c r="C32" s="3"/>
      <c r="D32" s="3"/>
    </row>
    <row r="33" spans="1:4" ht="26" x14ac:dyDescent="0.3">
      <c r="A33" s="3"/>
      <c r="B33" s="4" t="s">
        <v>64</v>
      </c>
      <c r="C33" s="3"/>
      <c r="D33" s="3"/>
    </row>
    <row r="34" spans="1:4" ht="26" x14ac:dyDescent="0.3">
      <c r="A34" s="3"/>
      <c r="B34" s="4" t="s">
        <v>65</v>
      </c>
      <c r="C34" s="3"/>
      <c r="D34" s="3"/>
    </row>
    <row r="35" spans="1:4" x14ac:dyDescent="0.3">
      <c r="A35" s="3"/>
      <c r="B35" s="4" t="s">
        <v>66</v>
      </c>
      <c r="C35" s="3"/>
      <c r="D35" s="3"/>
    </row>
    <row r="36" spans="1:4" ht="26" x14ac:dyDescent="0.3">
      <c r="A36" s="3"/>
      <c r="B36" s="4" t="s">
        <v>67</v>
      </c>
      <c r="C36" s="3"/>
      <c r="D36" s="3"/>
    </row>
    <row r="37" spans="1:4" ht="26" x14ac:dyDescent="0.3">
      <c r="A37" s="3"/>
      <c r="B37" s="4" t="s">
        <v>68</v>
      </c>
      <c r="C37" s="3"/>
      <c r="D37" s="3"/>
    </row>
    <row r="38" spans="1:4" ht="26" x14ac:dyDescent="0.3">
      <c r="A38" s="3"/>
      <c r="B38" s="4" t="s">
        <v>69</v>
      </c>
      <c r="C38" s="3"/>
      <c r="D38" s="3"/>
    </row>
    <row r="39" spans="1:4" x14ac:dyDescent="0.3">
      <c r="A39" s="3"/>
      <c r="B39" s="4" t="s">
        <v>70</v>
      </c>
      <c r="C39" s="3"/>
      <c r="D39" s="3"/>
    </row>
    <row r="40" spans="1:4" ht="26" x14ac:dyDescent="0.3">
      <c r="A40" s="3"/>
      <c r="B40" s="4" t="s">
        <v>71</v>
      </c>
      <c r="C40" s="3"/>
      <c r="D40" s="3"/>
    </row>
    <row r="41" spans="1:4" ht="26" x14ac:dyDescent="0.3">
      <c r="A41" s="3"/>
      <c r="B41" s="4" t="s">
        <v>72</v>
      </c>
      <c r="C41" s="3"/>
      <c r="D41" s="3"/>
    </row>
    <row r="42" spans="1:4" ht="26" x14ac:dyDescent="0.3">
      <c r="A42" s="3"/>
      <c r="B42" s="4" t="s">
        <v>73</v>
      </c>
      <c r="C42" s="3"/>
      <c r="D42" s="3"/>
    </row>
    <row r="43" spans="1:4" ht="39" x14ac:dyDescent="0.3">
      <c r="A43" s="3"/>
      <c r="B43" s="4" t="s">
        <v>74</v>
      </c>
      <c r="C43" s="3"/>
      <c r="D43" s="3"/>
    </row>
    <row r="44" spans="1:4" ht="26" x14ac:dyDescent="0.3">
      <c r="A44" s="3"/>
      <c r="B44" s="4" t="s">
        <v>75</v>
      </c>
      <c r="C44" s="3"/>
      <c r="D44" s="3"/>
    </row>
    <row r="45" spans="1:4" ht="26" x14ac:dyDescent="0.3">
      <c r="A45" s="3"/>
      <c r="B45" s="4" t="s">
        <v>76</v>
      </c>
      <c r="C45" s="3"/>
      <c r="D45" s="3"/>
    </row>
    <row r="46" spans="1:4" ht="26" x14ac:dyDescent="0.3">
      <c r="A46" s="3"/>
      <c r="B46" s="4" t="s">
        <v>77</v>
      </c>
      <c r="C46" s="3"/>
      <c r="D46" s="3"/>
    </row>
    <row r="47" spans="1:4" ht="26" x14ac:dyDescent="0.3">
      <c r="A47" s="3"/>
      <c r="B47" s="4" t="s">
        <v>78</v>
      </c>
      <c r="C47" s="3"/>
      <c r="D47" s="3"/>
    </row>
    <row r="48" spans="1:4" ht="39" x14ac:dyDescent="0.3">
      <c r="A48" s="3"/>
      <c r="B48" s="4" t="s">
        <v>79</v>
      </c>
      <c r="C48" s="3"/>
      <c r="D48" s="3"/>
    </row>
    <row r="49" spans="1:4" ht="26" x14ac:dyDescent="0.3">
      <c r="A49" s="3"/>
      <c r="B49" s="4" t="s">
        <v>80</v>
      </c>
      <c r="C49" s="3"/>
      <c r="D49" s="3"/>
    </row>
    <row r="50" spans="1:4" ht="26" x14ac:dyDescent="0.3">
      <c r="A50" s="3"/>
      <c r="B50" s="4" t="s">
        <v>81</v>
      </c>
      <c r="C50" s="3"/>
      <c r="D50" s="3"/>
    </row>
    <row r="51" spans="1:4" ht="26" x14ac:dyDescent="0.3">
      <c r="A51" s="3"/>
      <c r="B51" s="4" t="s">
        <v>82</v>
      </c>
      <c r="C51" s="3"/>
      <c r="D51" s="3"/>
    </row>
    <row r="52" spans="1:4" x14ac:dyDescent="0.3">
      <c r="A52" s="3"/>
      <c r="B52" s="10"/>
      <c r="C52" s="3"/>
      <c r="D52" s="3"/>
    </row>
    <row r="53" spans="1:4" x14ac:dyDescent="0.3">
      <c r="A53" s="3"/>
      <c r="B53" s="10"/>
      <c r="C53" s="3"/>
      <c r="D53" s="3"/>
    </row>
    <row r="54" spans="1:4" x14ac:dyDescent="0.3">
      <c r="A54" s="3"/>
      <c r="B54" s="10"/>
      <c r="C54" s="3"/>
      <c r="D54" s="3"/>
    </row>
    <row r="55" spans="1:4" x14ac:dyDescent="0.3">
      <c r="A55" s="3"/>
      <c r="B55" s="10"/>
      <c r="C55" s="3"/>
      <c r="D55" s="3"/>
    </row>
    <row r="56" spans="1:4" x14ac:dyDescent="0.3">
      <c r="A56" s="3"/>
      <c r="B56" s="10"/>
      <c r="C56" s="3"/>
      <c r="D56" s="3"/>
    </row>
    <row r="57" spans="1:4" x14ac:dyDescent="0.3">
      <c r="A57" s="3"/>
      <c r="B57" s="10"/>
      <c r="C57" s="3"/>
      <c r="D57" s="3"/>
    </row>
    <row r="58" spans="1:4" x14ac:dyDescent="0.3">
      <c r="A58" s="3"/>
      <c r="B58" s="10"/>
      <c r="C58" s="3"/>
      <c r="D58" s="3"/>
    </row>
    <row r="59" spans="1:4" x14ac:dyDescent="0.3">
      <c r="A59" s="3"/>
      <c r="B59" s="10"/>
      <c r="C59" s="3"/>
      <c r="D59" s="3"/>
    </row>
    <row r="60" spans="1:4" x14ac:dyDescent="0.3">
      <c r="A60" s="3"/>
      <c r="B60" s="10"/>
      <c r="C60" s="3"/>
      <c r="D60" s="3"/>
    </row>
    <row r="61" spans="1:4" x14ac:dyDescent="0.3">
      <c r="A61" s="3"/>
      <c r="B61" s="10"/>
      <c r="C61" s="3"/>
      <c r="D61" s="3"/>
    </row>
    <row r="62" spans="1:4" x14ac:dyDescent="0.3">
      <c r="A62" s="3"/>
      <c r="B62" s="10"/>
      <c r="C62" s="3"/>
      <c r="D62" s="3"/>
    </row>
    <row r="63" spans="1:4" x14ac:dyDescent="0.3">
      <c r="A63" s="3"/>
      <c r="B63" s="10"/>
      <c r="C63" s="3"/>
      <c r="D63" s="3"/>
    </row>
    <row r="64" spans="1:4" x14ac:dyDescent="0.3">
      <c r="A64" s="3"/>
      <c r="B64" s="10"/>
      <c r="C64" s="3"/>
      <c r="D64" s="3"/>
    </row>
    <row r="65" spans="1:4" x14ac:dyDescent="0.3">
      <c r="A65" s="3"/>
      <c r="B65" s="10"/>
      <c r="C65" s="3"/>
      <c r="D65" s="3"/>
    </row>
    <row r="66" spans="1:4" x14ac:dyDescent="0.3">
      <c r="A66" s="3"/>
      <c r="B66" s="10"/>
      <c r="C66" s="3"/>
      <c r="D66" s="3"/>
    </row>
    <row r="67" spans="1:4" x14ac:dyDescent="0.3">
      <c r="A67" s="3"/>
      <c r="B67" s="10"/>
      <c r="C67" s="3"/>
      <c r="D67" s="3"/>
    </row>
    <row r="68" spans="1:4" x14ac:dyDescent="0.3">
      <c r="A68" s="3"/>
      <c r="B68" s="10"/>
      <c r="C68" s="3"/>
      <c r="D68" s="3"/>
    </row>
    <row r="69" spans="1:4" x14ac:dyDescent="0.3">
      <c r="A69" s="3"/>
      <c r="B69" s="10"/>
      <c r="C69" s="3"/>
      <c r="D69" s="3"/>
    </row>
    <row r="70" spans="1:4" x14ac:dyDescent="0.3">
      <c r="A70" s="3"/>
      <c r="B70" s="10"/>
      <c r="C70" s="3"/>
      <c r="D70" s="3"/>
    </row>
    <row r="71" spans="1:4" x14ac:dyDescent="0.3">
      <c r="A71" s="3"/>
      <c r="B71" s="10"/>
      <c r="C71" s="3"/>
      <c r="D71" s="3"/>
    </row>
    <row r="72" spans="1:4" x14ac:dyDescent="0.3">
      <c r="A72" s="3"/>
      <c r="B72" s="10"/>
      <c r="C72" s="3"/>
      <c r="D72" s="3"/>
    </row>
    <row r="73" spans="1:4" x14ac:dyDescent="0.3">
      <c r="A73" s="3"/>
      <c r="B73" s="10"/>
      <c r="C73" s="3"/>
      <c r="D73" s="3"/>
    </row>
    <row r="74" spans="1:4" x14ac:dyDescent="0.3">
      <c r="A74" s="3"/>
      <c r="B74" s="10"/>
      <c r="C74" s="3"/>
      <c r="D74" s="3"/>
    </row>
    <row r="75" spans="1:4" x14ac:dyDescent="0.3">
      <c r="A75" s="3"/>
      <c r="B75" s="10"/>
      <c r="C75" s="3"/>
      <c r="D75" s="3"/>
    </row>
    <row r="76" spans="1:4" x14ac:dyDescent="0.3">
      <c r="A76" s="3"/>
      <c r="B76" s="10"/>
      <c r="C76" s="3"/>
      <c r="D76" s="3"/>
    </row>
    <row r="77" spans="1:4" x14ac:dyDescent="0.3">
      <c r="A77" s="3"/>
      <c r="B77" s="10"/>
      <c r="C77" s="3"/>
      <c r="D77" s="3"/>
    </row>
    <row r="78" spans="1:4" x14ac:dyDescent="0.3">
      <c r="A78" s="3"/>
      <c r="B78" s="10"/>
      <c r="C78" s="3"/>
      <c r="D78" s="3"/>
    </row>
    <row r="79" spans="1:4" x14ac:dyDescent="0.3">
      <c r="A79" s="3"/>
      <c r="B79" s="10"/>
      <c r="C79" s="3"/>
      <c r="D79" s="3"/>
    </row>
    <row r="80" spans="1:4" x14ac:dyDescent="0.3">
      <c r="A80" s="3"/>
      <c r="B80" s="10"/>
      <c r="C80" s="3"/>
      <c r="D80" s="3"/>
    </row>
    <row r="81" spans="1:4" x14ac:dyDescent="0.3">
      <c r="A81" s="3"/>
      <c r="B81" s="10"/>
      <c r="C81" s="3"/>
      <c r="D81" s="3"/>
    </row>
    <row r="82" spans="1:4" x14ac:dyDescent="0.3">
      <c r="A82" s="3"/>
      <c r="B82" s="10"/>
      <c r="C82" s="3"/>
      <c r="D82" s="3"/>
    </row>
    <row r="83" spans="1:4" x14ac:dyDescent="0.3">
      <c r="A83" s="3"/>
      <c r="B83" s="10"/>
      <c r="C83" s="3"/>
      <c r="D83" s="3"/>
    </row>
    <row r="84" spans="1:4" x14ac:dyDescent="0.3">
      <c r="A84" s="3"/>
      <c r="B84" s="10"/>
      <c r="C84" s="3"/>
      <c r="D84" s="3"/>
    </row>
    <row r="85" spans="1:4" x14ac:dyDescent="0.3">
      <c r="A85" s="3"/>
      <c r="B85" s="10"/>
      <c r="C85" s="3"/>
      <c r="D85" s="3"/>
    </row>
    <row r="86" spans="1:4" x14ac:dyDescent="0.3">
      <c r="A86" s="3"/>
      <c r="B86" s="10"/>
      <c r="C86" s="3"/>
      <c r="D86" s="3"/>
    </row>
    <row r="87" spans="1:4" x14ac:dyDescent="0.3">
      <c r="A87" s="3"/>
      <c r="B87" s="10"/>
      <c r="C87" s="3"/>
      <c r="D87" s="3"/>
    </row>
    <row r="88" spans="1:4" x14ac:dyDescent="0.3">
      <c r="A88" s="3"/>
      <c r="B88" s="10"/>
      <c r="C88" s="3"/>
      <c r="D88" s="3"/>
    </row>
    <row r="89" spans="1:4" x14ac:dyDescent="0.3">
      <c r="A89" s="3"/>
      <c r="B89" s="10"/>
      <c r="C89" s="3"/>
      <c r="D89" s="3"/>
    </row>
    <row r="90" spans="1:4" x14ac:dyDescent="0.3">
      <c r="A90" s="3"/>
      <c r="B90" s="10"/>
      <c r="C90" s="3"/>
      <c r="D90" s="3"/>
    </row>
    <row r="91" spans="1:4" x14ac:dyDescent="0.3">
      <c r="A91" s="3"/>
      <c r="B91" s="10"/>
      <c r="C91" s="3"/>
      <c r="D91" s="3"/>
    </row>
    <row r="92" spans="1:4" x14ac:dyDescent="0.3">
      <c r="A92" s="3"/>
      <c r="B92" s="10"/>
      <c r="C92" s="3"/>
      <c r="D92" s="3"/>
    </row>
    <row r="93" spans="1:4" x14ac:dyDescent="0.3">
      <c r="A93" s="3"/>
      <c r="B93" s="10"/>
      <c r="C93" s="3"/>
      <c r="D93" s="3"/>
    </row>
    <row r="94" spans="1:4" x14ac:dyDescent="0.3">
      <c r="A94" s="3"/>
      <c r="B94" s="10"/>
      <c r="C94" s="3"/>
      <c r="D94" s="3"/>
    </row>
    <row r="95" spans="1:4" x14ac:dyDescent="0.3">
      <c r="A95" s="3"/>
      <c r="B95" s="10"/>
      <c r="C95" s="3"/>
      <c r="D95" s="3"/>
    </row>
    <row r="96" spans="1:4" x14ac:dyDescent="0.3">
      <c r="A96" s="3"/>
      <c r="B96" s="10"/>
      <c r="C96" s="3"/>
      <c r="D96" s="3"/>
    </row>
    <row r="97" spans="1:4" x14ac:dyDescent="0.3">
      <c r="A97" s="3"/>
      <c r="B97" s="10"/>
      <c r="C97" s="3"/>
      <c r="D97" s="3"/>
    </row>
    <row r="98" spans="1:4" x14ac:dyDescent="0.3">
      <c r="A98" s="3"/>
      <c r="B98" s="10"/>
      <c r="C98" s="3"/>
      <c r="D98" s="3"/>
    </row>
    <row r="99" spans="1:4" x14ac:dyDescent="0.3">
      <c r="A99" s="3"/>
      <c r="B99" s="10"/>
      <c r="C99" s="3"/>
      <c r="D99" s="3"/>
    </row>
    <row r="100" spans="1:4" x14ac:dyDescent="0.3">
      <c r="A100" s="3"/>
      <c r="B100" s="10"/>
      <c r="C100" s="3"/>
      <c r="D100" s="3"/>
    </row>
    <row r="101" spans="1:4" x14ac:dyDescent="0.3">
      <c r="A101" s="3"/>
      <c r="B101" s="10"/>
      <c r="C101" s="3"/>
      <c r="D101" s="3"/>
    </row>
    <row r="102" spans="1:4" x14ac:dyDescent="0.3">
      <c r="A102" s="3"/>
      <c r="B102" s="10"/>
      <c r="C102" s="3"/>
      <c r="D102" s="3"/>
    </row>
    <row r="103" spans="1:4" x14ac:dyDescent="0.3">
      <c r="A103" s="3"/>
      <c r="B103" s="10"/>
      <c r="C103" s="3"/>
      <c r="D103" s="3"/>
    </row>
    <row r="104" spans="1:4" x14ac:dyDescent="0.3">
      <c r="A104" s="3"/>
      <c r="B104" s="10"/>
      <c r="C104" s="3"/>
      <c r="D104" s="3"/>
    </row>
    <row r="105" spans="1:4" x14ac:dyDescent="0.3">
      <c r="A105" s="3"/>
      <c r="B105" s="10"/>
      <c r="C105" s="3"/>
      <c r="D105" s="3"/>
    </row>
    <row r="106" spans="1:4" x14ac:dyDescent="0.3">
      <c r="A106" s="3"/>
      <c r="B106" s="10"/>
      <c r="C106" s="3"/>
      <c r="D106" s="3"/>
    </row>
    <row r="107" spans="1:4" x14ac:dyDescent="0.3">
      <c r="A107" s="3"/>
      <c r="B107" s="10"/>
      <c r="C107" s="3"/>
      <c r="D107" s="3"/>
    </row>
    <row r="108" spans="1:4" x14ac:dyDescent="0.3">
      <c r="A108" s="3"/>
      <c r="B108" s="10"/>
      <c r="C108" s="3"/>
      <c r="D108" s="3"/>
    </row>
    <row r="109" spans="1:4" x14ac:dyDescent="0.3">
      <c r="A109" s="3"/>
      <c r="B109" s="10"/>
      <c r="C109" s="3"/>
      <c r="D109" s="3"/>
    </row>
    <row r="110" spans="1:4" x14ac:dyDescent="0.3">
      <c r="A110" s="3"/>
      <c r="B110" s="10"/>
      <c r="C110" s="3"/>
      <c r="D110" s="3"/>
    </row>
    <row r="111" spans="1:4" x14ac:dyDescent="0.3">
      <c r="A111" s="3"/>
      <c r="B111" s="10"/>
      <c r="C111" s="3"/>
      <c r="D111" s="3"/>
    </row>
    <row r="112" spans="1:4" x14ac:dyDescent="0.3">
      <c r="A112" s="3"/>
      <c r="B112" s="10"/>
      <c r="C112" s="3"/>
      <c r="D112" s="3"/>
    </row>
    <row r="113" spans="1:4" x14ac:dyDescent="0.3">
      <c r="A113" s="3"/>
      <c r="B113" s="10"/>
      <c r="C113" s="3"/>
      <c r="D113" s="3"/>
    </row>
    <row r="114" spans="1:4" x14ac:dyDescent="0.3">
      <c r="A114" s="3"/>
      <c r="B114" s="10"/>
      <c r="C114" s="3"/>
      <c r="D114" s="3"/>
    </row>
    <row r="115" spans="1:4" x14ac:dyDescent="0.3">
      <c r="A115" s="3"/>
      <c r="B115" s="10"/>
      <c r="C115" s="3"/>
      <c r="D115" s="3"/>
    </row>
    <row r="116" spans="1:4" x14ac:dyDescent="0.3">
      <c r="A116" s="3"/>
      <c r="B116" s="10"/>
      <c r="C116" s="3"/>
      <c r="D116" s="3"/>
    </row>
    <row r="117" spans="1:4" x14ac:dyDescent="0.3">
      <c r="A117" s="3"/>
      <c r="B117" s="10"/>
      <c r="C117" s="3"/>
      <c r="D117" s="3"/>
    </row>
    <row r="118" spans="1:4" x14ac:dyDescent="0.3">
      <c r="A118" s="3"/>
      <c r="B118" s="10"/>
      <c r="C118" s="3"/>
      <c r="D118" s="3"/>
    </row>
    <row r="119" spans="1:4" x14ac:dyDescent="0.3">
      <c r="A119" s="3"/>
      <c r="B119" s="10"/>
      <c r="C119" s="3"/>
      <c r="D119" s="3"/>
    </row>
    <row r="120" spans="1:4" x14ac:dyDescent="0.3">
      <c r="A120" s="3"/>
      <c r="B120" s="10"/>
      <c r="C120" s="3"/>
      <c r="D120" s="3"/>
    </row>
    <row r="121" spans="1:4" x14ac:dyDescent="0.3">
      <c r="A121" s="3"/>
      <c r="B121" s="10"/>
      <c r="C121" s="3"/>
      <c r="D121" s="3"/>
    </row>
    <row r="122" spans="1:4" x14ac:dyDescent="0.3">
      <c r="A122" s="3"/>
      <c r="B122" s="10"/>
      <c r="C122" s="3"/>
      <c r="D122" s="3"/>
    </row>
    <row r="123" spans="1:4" x14ac:dyDescent="0.3">
      <c r="A123" s="3"/>
      <c r="B123" s="10"/>
      <c r="C123" s="3"/>
      <c r="D123" s="3"/>
    </row>
    <row r="124" spans="1:4" x14ac:dyDescent="0.3">
      <c r="A124" s="3"/>
      <c r="B124" s="10"/>
      <c r="C124" s="3"/>
      <c r="D124" s="3"/>
    </row>
    <row r="125" spans="1:4" x14ac:dyDescent="0.3">
      <c r="A125" s="3"/>
      <c r="B125" s="10"/>
      <c r="C125" s="3"/>
      <c r="D125" s="3"/>
    </row>
    <row r="126" spans="1:4" x14ac:dyDescent="0.3">
      <c r="A126" s="3"/>
      <c r="B126" s="10"/>
      <c r="C126" s="3"/>
      <c r="D126" s="3"/>
    </row>
    <row r="127" spans="1:4" x14ac:dyDescent="0.3">
      <c r="A127" s="3"/>
      <c r="B127" s="10"/>
      <c r="C127" s="3"/>
      <c r="D127" s="3"/>
    </row>
    <row r="128" spans="1:4" x14ac:dyDescent="0.3">
      <c r="A128" s="3"/>
      <c r="B128" s="10"/>
      <c r="C128" s="3"/>
      <c r="D128" s="3"/>
    </row>
    <row r="129" spans="1:4" x14ac:dyDescent="0.3">
      <c r="A129" s="3"/>
      <c r="B129" s="10"/>
      <c r="C129" s="3"/>
      <c r="D129" s="3"/>
    </row>
    <row r="130" spans="1:4" x14ac:dyDescent="0.3">
      <c r="A130" s="3"/>
      <c r="B130" s="10"/>
      <c r="C130" s="3"/>
      <c r="D130" s="3"/>
    </row>
    <row r="131" spans="1:4" x14ac:dyDescent="0.3">
      <c r="A131" s="3"/>
      <c r="B131" s="10"/>
      <c r="C131" s="3"/>
      <c r="D131" s="3"/>
    </row>
    <row r="132" spans="1:4" x14ac:dyDescent="0.3">
      <c r="A132" s="3"/>
      <c r="B132" s="10"/>
      <c r="C132" s="3"/>
      <c r="D132" s="3"/>
    </row>
    <row r="133" spans="1:4" x14ac:dyDescent="0.3">
      <c r="A133" s="3"/>
      <c r="B133" s="10"/>
      <c r="C133" s="3"/>
      <c r="D133" s="3"/>
    </row>
    <row r="134" spans="1:4" x14ac:dyDescent="0.3">
      <c r="A134" s="3"/>
      <c r="B134" s="10"/>
      <c r="C134" s="3"/>
      <c r="D134" s="3"/>
    </row>
    <row r="135" spans="1:4" x14ac:dyDescent="0.3">
      <c r="A135" s="3"/>
      <c r="B135" s="10"/>
      <c r="C135" s="3"/>
      <c r="D135" s="3"/>
    </row>
    <row r="136" spans="1:4" x14ac:dyDescent="0.3">
      <c r="A136" s="3"/>
      <c r="B136" s="10"/>
      <c r="C136" s="3"/>
      <c r="D136" s="3"/>
    </row>
    <row r="137" spans="1:4" x14ac:dyDescent="0.3">
      <c r="A137" s="3"/>
      <c r="B137" s="10"/>
      <c r="C137" s="3"/>
      <c r="D137" s="3"/>
    </row>
    <row r="138" spans="1:4" x14ac:dyDescent="0.3">
      <c r="A138" s="3"/>
      <c r="B138" s="10"/>
      <c r="C138" s="3"/>
      <c r="D138" s="3"/>
    </row>
    <row r="139" spans="1:4" x14ac:dyDescent="0.3">
      <c r="A139" s="3"/>
      <c r="B139" s="10"/>
      <c r="C139" s="3"/>
      <c r="D139" s="3"/>
    </row>
    <row r="140" spans="1:4" x14ac:dyDescent="0.3">
      <c r="A140" s="3"/>
      <c r="B140" s="10"/>
      <c r="C140" s="3"/>
      <c r="D140" s="3"/>
    </row>
    <row r="141" spans="1:4" x14ac:dyDescent="0.3">
      <c r="A141" s="3"/>
      <c r="B141" s="10"/>
      <c r="C141" s="3"/>
      <c r="D141" s="3"/>
    </row>
    <row r="142" spans="1:4" x14ac:dyDescent="0.3">
      <c r="A142" s="3"/>
      <c r="B142" s="10"/>
      <c r="C142" s="3"/>
      <c r="D142" s="3"/>
    </row>
    <row r="143" spans="1:4" x14ac:dyDescent="0.3">
      <c r="A143" s="3"/>
      <c r="B143" s="10"/>
      <c r="C143" s="3"/>
      <c r="D143" s="3"/>
    </row>
    <row r="144" spans="1:4" x14ac:dyDescent="0.3">
      <c r="A144" s="3"/>
      <c r="B144" s="10"/>
      <c r="C144" s="3"/>
      <c r="D144" s="3"/>
    </row>
    <row r="145" spans="1:4" x14ac:dyDescent="0.3">
      <c r="A145" s="3"/>
      <c r="B145" s="10"/>
      <c r="C145" s="3"/>
      <c r="D145" s="3"/>
    </row>
    <row r="146" spans="1:4" x14ac:dyDescent="0.3">
      <c r="A146" s="3"/>
      <c r="B146" s="10"/>
      <c r="C146" s="3"/>
      <c r="D146" s="3"/>
    </row>
    <row r="147" spans="1:4" x14ac:dyDescent="0.3">
      <c r="A147" s="3"/>
      <c r="B147" s="10"/>
      <c r="C147" s="3"/>
      <c r="D147" s="3"/>
    </row>
    <row r="148" spans="1:4" x14ac:dyDescent="0.3">
      <c r="A148" s="3"/>
      <c r="B148" s="10"/>
      <c r="C148" s="3"/>
      <c r="D148" s="3"/>
    </row>
    <row r="149" spans="1:4" x14ac:dyDescent="0.3">
      <c r="A149" s="3"/>
      <c r="B149" s="10"/>
      <c r="C149" s="3"/>
      <c r="D149" s="3"/>
    </row>
    <row r="150" spans="1:4" x14ac:dyDescent="0.3">
      <c r="A150" s="3"/>
      <c r="B150" s="10"/>
      <c r="C150" s="3"/>
      <c r="D150" s="3"/>
    </row>
    <row r="151" spans="1:4" x14ac:dyDescent="0.3">
      <c r="A151" s="3"/>
      <c r="B151" s="10"/>
      <c r="C151" s="3"/>
      <c r="D151" s="3"/>
    </row>
    <row r="152" spans="1:4" x14ac:dyDescent="0.3">
      <c r="A152" s="3"/>
      <c r="B152" s="10"/>
      <c r="C152" s="3"/>
      <c r="D152" s="3"/>
    </row>
    <row r="153" spans="1:4" x14ac:dyDescent="0.3">
      <c r="A153" s="3"/>
      <c r="B153" s="10"/>
      <c r="C153" s="3"/>
      <c r="D153" s="3"/>
    </row>
    <row r="154" spans="1:4" x14ac:dyDescent="0.3">
      <c r="A154" s="3"/>
      <c r="B154" s="10"/>
      <c r="C154" s="3"/>
      <c r="D154" s="3"/>
    </row>
    <row r="155" spans="1:4" x14ac:dyDescent="0.3">
      <c r="A155" s="3"/>
      <c r="B155" s="10"/>
      <c r="C155" s="3"/>
      <c r="D155" s="3"/>
    </row>
    <row r="156" spans="1:4" x14ac:dyDescent="0.3">
      <c r="A156" s="3"/>
      <c r="B156" s="10"/>
      <c r="C156" s="3"/>
      <c r="D156" s="3"/>
    </row>
    <row r="157" spans="1:4" x14ac:dyDescent="0.3">
      <c r="A157" s="3"/>
      <c r="B157" s="10"/>
      <c r="C157" s="3"/>
      <c r="D157" s="3"/>
    </row>
    <row r="158" spans="1:4" x14ac:dyDescent="0.3">
      <c r="A158" s="3"/>
      <c r="B158" s="10"/>
      <c r="C158" s="3"/>
      <c r="D158" s="3"/>
    </row>
    <row r="159" spans="1:4" x14ac:dyDescent="0.3">
      <c r="A159" s="3"/>
      <c r="B159" s="10"/>
      <c r="C159" s="3"/>
      <c r="D159" s="3"/>
    </row>
    <row r="160" spans="1:4" x14ac:dyDescent="0.3">
      <c r="A160" s="3"/>
      <c r="B160" s="10"/>
      <c r="C160" s="3"/>
      <c r="D160" s="3"/>
    </row>
    <row r="161" spans="1:4" x14ac:dyDescent="0.3">
      <c r="A161" s="3"/>
      <c r="B161" s="10"/>
      <c r="C161" s="3"/>
      <c r="D161" s="3"/>
    </row>
    <row r="162" spans="1:4" x14ac:dyDescent="0.3">
      <c r="A162" s="3"/>
      <c r="B162" s="10"/>
      <c r="C162" s="3"/>
      <c r="D162" s="3"/>
    </row>
    <row r="163" spans="1:4" x14ac:dyDescent="0.3">
      <c r="A163" s="3"/>
      <c r="B163" s="10"/>
      <c r="C163" s="3"/>
      <c r="D163" s="3"/>
    </row>
    <row r="164" spans="1:4" x14ac:dyDescent="0.3">
      <c r="A164" s="3"/>
      <c r="B164" s="10"/>
      <c r="C164" s="3"/>
      <c r="D164" s="3"/>
    </row>
    <row r="165" spans="1:4" x14ac:dyDescent="0.3">
      <c r="A165" s="3"/>
      <c r="B165" s="10"/>
      <c r="C165" s="3"/>
      <c r="D165" s="3"/>
    </row>
    <row r="166" spans="1:4" x14ac:dyDescent="0.3">
      <c r="A166" s="3"/>
      <c r="B166" s="10"/>
      <c r="C166" s="3"/>
      <c r="D166" s="3"/>
    </row>
    <row r="167" spans="1:4" x14ac:dyDescent="0.3">
      <c r="A167" s="3"/>
      <c r="B167" s="10"/>
      <c r="C167" s="3"/>
      <c r="D167" s="3"/>
    </row>
    <row r="168" spans="1:4" x14ac:dyDescent="0.3">
      <c r="A168" s="3"/>
      <c r="B168" s="10"/>
      <c r="C168" s="3"/>
      <c r="D168" s="3"/>
    </row>
    <row r="169" spans="1:4" x14ac:dyDescent="0.3">
      <c r="A169" s="3"/>
      <c r="B169" s="10"/>
      <c r="C169" s="3"/>
      <c r="D169" s="3"/>
    </row>
    <row r="170" spans="1:4" x14ac:dyDescent="0.3">
      <c r="A170" s="3"/>
      <c r="B170" s="10"/>
      <c r="C170" s="3"/>
      <c r="D170" s="3"/>
    </row>
    <row r="171" spans="1:4" x14ac:dyDescent="0.3">
      <c r="A171" s="3"/>
      <c r="B171" s="10"/>
      <c r="C171" s="3"/>
      <c r="D171" s="3"/>
    </row>
    <row r="172" spans="1:4" x14ac:dyDescent="0.3">
      <c r="A172" s="3"/>
      <c r="B172" s="10"/>
      <c r="C172" s="3"/>
      <c r="D172" s="3"/>
    </row>
    <row r="173" spans="1:4" x14ac:dyDescent="0.3">
      <c r="A173" s="3"/>
      <c r="B173" s="10"/>
      <c r="C173" s="3"/>
      <c r="D173" s="3"/>
    </row>
    <row r="174" spans="1:4" x14ac:dyDescent="0.3">
      <c r="A174" s="3"/>
      <c r="B174" s="10"/>
      <c r="C174" s="3"/>
      <c r="D174" s="3"/>
    </row>
    <row r="175" spans="1:4" x14ac:dyDescent="0.3">
      <c r="A175" s="3"/>
      <c r="B175" s="10"/>
      <c r="C175" s="3"/>
      <c r="D175" s="3"/>
    </row>
    <row r="176" spans="1:4" x14ac:dyDescent="0.3">
      <c r="A176" s="3"/>
      <c r="B176" s="10"/>
      <c r="C176" s="3"/>
      <c r="D176" s="3"/>
    </row>
    <row r="177" spans="1:4" x14ac:dyDescent="0.3">
      <c r="A177" s="3"/>
      <c r="B177" s="10"/>
      <c r="C177" s="3"/>
      <c r="D177" s="3"/>
    </row>
    <row r="178" spans="1:4" x14ac:dyDescent="0.3">
      <c r="A178" s="3"/>
      <c r="B178" s="10"/>
      <c r="C178" s="3"/>
      <c r="D178" s="3"/>
    </row>
    <row r="179" spans="1:4" x14ac:dyDescent="0.3">
      <c r="A179" s="3"/>
      <c r="B179" s="10"/>
      <c r="C179" s="3"/>
      <c r="D179" s="3"/>
    </row>
    <row r="180" spans="1:4" x14ac:dyDescent="0.3">
      <c r="A180" s="3"/>
      <c r="B180" s="10"/>
      <c r="C180" s="3"/>
      <c r="D180" s="3"/>
    </row>
    <row r="181" spans="1:4" x14ac:dyDescent="0.3">
      <c r="A181" s="3"/>
      <c r="B181" s="10"/>
      <c r="C181" s="3"/>
      <c r="D181" s="3"/>
    </row>
    <row r="182" spans="1:4" x14ac:dyDescent="0.3">
      <c r="A182" s="3"/>
      <c r="B182" s="10"/>
      <c r="C182" s="3"/>
      <c r="D182" s="3"/>
    </row>
    <row r="183" spans="1:4" x14ac:dyDescent="0.3">
      <c r="A183" s="3"/>
      <c r="B183" s="10"/>
      <c r="C183" s="3"/>
      <c r="D183"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2:C154"/>
  <sheetViews>
    <sheetView topLeftCell="A114" workbookViewId="0">
      <selection activeCell="C3" sqref="C3:C154"/>
    </sheetView>
  </sheetViews>
  <sheetFormatPr defaultRowHeight="12.5" x14ac:dyDescent="0.25"/>
  <cols>
    <col min="2" max="2" width="11.1796875" customWidth="1"/>
    <col min="3" max="3" width="66.54296875" style="5" bestFit="1" customWidth="1"/>
  </cols>
  <sheetData>
    <row r="2" spans="2:3" x14ac:dyDescent="0.25">
      <c r="B2" s="11" t="s">
        <v>88</v>
      </c>
      <c r="C2" s="15" t="s">
        <v>161</v>
      </c>
    </row>
    <row r="3" spans="2:3" x14ac:dyDescent="0.25">
      <c r="B3" s="11" t="s">
        <v>89</v>
      </c>
      <c r="C3" s="16" t="s">
        <v>126</v>
      </c>
    </row>
    <row r="4" spans="2:3" x14ac:dyDescent="0.25">
      <c r="B4" s="2"/>
      <c r="C4" s="17" t="s">
        <v>176</v>
      </c>
    </row>
    <row r="5" spans="2:3" x14ac:dyDescent="0.25">
      <c r="B5" s="2"/>
      <c r="C5" s="16" t="s">
        <v>265</v>
      </c>
    </row>
    <row r="6" spans="2:3" x14ac:dyDescent="0.25">
      <c r="B6" s="2"/>
      <c r="C6" s="18" t="s">
        <v>204</v>
      </c>
    </row>
    <row r="7" spans="2:3" x14ac:dyDescent="0.25">
      <c r="B7" s="2"/>
      <c r="C7" s="17" t="s">
        <v>85</v>
      </c>
    </row>
    <row r="8" spans="2:3" x14ac:dyDescent="0.25">
      <c r="B8" s="2"/>
      <c r="C8" s="17" t="s">
        <v>205</v>
      </c>
    </row>
    <row r="9" spans="2:3" x14ac:dyDescent="0.25">
      <c r="B9" s="2"/>
      <c r="C9" s="18" t="s">
        <v>206</v>
      </c>
    </row>
    <row r="10" spans="2:3" x14ac:dyDescent="0.25">
      <c r="B10" s="2"/>
      <c r="C10" s="18" t="s">
        <v>281</v>
      </c>
    </row>
    <row r="11" spans="2:3" x14ac:dyDescent="0.25">
      <c r="B11" s="2"/>
      <c r="C11" s="17" t="s">
        <v>207</v>
      </c>
    </row>
    <row r="12" spans="2:3" x14ac:dyDescent="0.25">
      <c r="C12" s="18" t="s">
        <v>177</v>
      </c>
    </row>
    <row r="13" spans="2:3" x14ac:dyDescent="0.25">
      <c r="C13" s="17" t="s">
        <v>208</v>
      </c>
    </row>
    <row r="14" spans="2:3" x14ac:dyDescent="0.25">
      <c r="C14" s="16" t="s">
        <v>116</v>
      </c>
    </row>
    <row r="15" spans="2:3" x14ac:dyDescent="0.25">
      <c r="C15" s="16" t="s">
        <v>209</v>
      </c>
    </row>
    <row r="16" spans="2:3" x14ac:dyDescent="0.25">
      <c r="C16" s="16" t="s">
        <v>178</v>
      </c>
    </row>
    <row r="17" spans="3:3" x14ac:dyDescent="0.25">
      <c r="C17" s="17" t="s">
        <v>127</v>
      </c>
    </row>
    <row r="18" spans="3:3" x14ac:dyDescent="0.25">
      <c r="C18" s="17" t="s">
        <v>128</v>
      </c>
    </row>
    <row r="19" spans="3:3" x14ac:dyDescent="0.25">
      <c r="C19" s="16" t="s">
        <v>123</v>
      </c>
    </row>
    <row r="20" spans="3:3" x14ac:dyDescent="0.25">
      <c r="C20" s="16" t="s">
        <v>179</v>
      </c>
    </row>
    <row r="21" spans="3:3" x14ac:dyDescent="0.25">
      <c r="C21" s="17" t="s">
        <v>121</v>
      </c>
    </row>
    <row r="22" spans="3:3" x14ac:dyDescent="0.25">
      <c r="C22" s="16" t="s">
        <v>321</v>
      </c>
    </row>
    <row r="23" spans="3:3" x14ac:dyDescent="0.25">
      <c r="C23" s="17" t="s">
        <v>117</v>
      </c>
    </row>
    <row r="24" spans="3:3" x14ac:dyDescent="0.25">
      <c r="C24" s="17" t="s">
        <v>180</v>
      </c>
    </row>
    <row r="25" spans="3:3" x14ac:dyDescent="0.25">
      <c r="C25" s="16" t="s">
        <v>162</v>
      </c>
    </row>
    <row r="26" spans="3:3" x14ac:dyDescent="0.25">
      <c r="C26" s="17" t="s">
        <v>181</v>
      </c>
    </row>
    <row r="27" spans="3:3" x14ac:dyDescent="0.25">
      <c r="C27" s="16" t="s">
        <v>163</v>
      </c>
    </row>
    <row r="28" spans="3:3" x14ac:dyDescent="0.25">
      <c r="C28" s="17" t="s">
        <v>210</v>
      </c>
    </row>
    <row r="29" spans="3:3" x14ac:dyDescent="0.25">
      <c r="C29" s="16" t="s">
        <v>211</v>
      </c>
    </row>
    <row r="30" spans="3:3" x14ac:dyDescent="0.25">
      <c r="C30" s="17" t="s">
        <v>87</v>
      </c>
    </row>
    <row r="31" spans="3:3" x14ac:dyDescent="0.25">
      <c r="C31" s="17" t="s">
        <v>212</v>
      </c>
    </row>
    <row r="32" spans="3:3" x14ac:dyDescent="0.25">
      <c r="C32" s="16" t="s">
        <v>129</v>
      </c>
    </row>
    <row r="33" spans="3:3" x14ac:dyDescent="0.25">
      <c r="C33" s="17" t="s">
        <v>213</v>
      </c>
    </row>
    <row r="34" spans="3:3" x14ac:dyDescent="0.25">
      <c r="C34" s="16" t="s">
        <v>130</v>
      </c>
    </row>
    <row r="35" spans="3:3" x14ac:dyDescent="0.25">
      <c r="C35" s="16" t="s">
        <v>350</v>
      </c>
    </row>
    <row r="36" spans="3:3" x14ac:dyDescent="0.25">
      <c r="C36" s="16" t="s">
        <v>353</v>
      </c>
    </row>
    <row r="37" spans="3:3" x14ac:dyDescent="0.25">
      <c r="C37" s="16" t="s">
        <v>214</v>
      </c>
    </row>
    <row r="38" spans="3:3" x14ac:dyDescent="0.25">
      <c r="C38" s="17" t="s">
        <v>215</v>
      </c>
    </row>
    <row r="39" spans="3:3" x14ac:dyDescent="0.25">
      <c r="C39" s="16" t="s">
        <v>216</v>
      </c>
    </row>
    <row r="40" spans="3:3" x14ac:dyDescent="0.25">
      <c r="C40" s="17" t="s">
        <v>131</v>
      </c>
    </row>
    <row r="41" spans="3:3" x14ac:dyDescent="0.25">
      <c r="C41" s="16" t="s">
        <v>370</v>
      </c>
    </row>
    <row r="42" spans="3:3" x14ac:dyDescent="0.25">
      <c r="C42" s="16" t="s">
        <v>373</v>
      </c>
    </row>
    <row r="43" spans="3:3" x14ac:dyDescent="0.25">
      <c r="C43" s="16" t="s">
        <v>164</v>
      </c>
    </row>
    <row r="44" spans="3:3" x14ac:dyDescent="0.25">
      <c r="C44" s="17" t="s">
        <v>378</v>
      </c>
    </row>
    <row r="45" spans="3:3" x14ac:dyDescent="0.25">
      <c r="C45" s="16" t="s">
        <v>217</v>
      </c>
    </row>
    <row r="46" spans="3:3" x14ac:dyDescent="0.25">
      <c r="C46" s="17" t="s">
        <v>132</v>
      </c>
    </row>
    <row r="47" spans="3:3" x14ac:dyDescent="0.25">
      <c r="C47" s="17" t="s">
        <v>182</v>
      </c>
    </row>
    <row r="48" spans="3:3" x14ac:dyDescent="0.25">
      <c r="C48" s="17" t="s">
        <v>133</v>
      </c>
    </row>
    <row r="49" spans="3:3" x14ac:dyDescent="0.25">
      <c r="C49" s="17" t="s">
        <v>183</v>
      </c>
    </row>
    <row r="50" spans="3:3" x14ac:dyDescent="0.25">
      <c r="C50" s="16" t="s">
        <v>134</v>
      </c>
    </row>
    <row r="51" spans="3:3" x14ac:dyDescent="0.25">
      <c r="C51" s="16" t="s">
        <v>184</v>
      </c>
    </row>
    <row r="52" spans="3:3" x14ac:dyDescent="0.25">
      <c r="C52" s="17" t="s">
        <v>135</v>
      </c>
    </row>
    <row r="53" spans="3:3" x14ac:dyDescent="0.25">
      <c r="C53" s="16" t="s">
        <v>136</v>
      </c>
    </row>
    <row r="54" spans="3:3" x14ac:dyDescent="0.25">
      <c r="C54" s="16" t="s">
        <v>165</v>
      </c>
    </row>
    <row r="55" spans="3:3" x14ac:dyDescent="0.25">
      <c r="C55" s="17" t="s">
        <v>416</v>
      </c>
    </row>
    <row r="56" spans="3:3" x14ac:dyDescent="0.25">
      <c r="C56" s="16" t="s">
        <v>419</v>
      </c>
    </row>
    <row r="57" spans="3:3" x14ac:dyDescent="0.25">
      <c r="C57" s="16" t="s">
        <v>137</v>
      </c>
    </row>
    <row r="58" spans="3:3" x14ac:dyDescent="0.25">
      <c r="C58" s="17" t="s">
        <v>185</v>
      </c>
    </row>
    <row r="59" spans="3:3" x14ac:dyDescent="0.25">
      <c r="C59" s="16" t="s">
        <v>218</v>
      </c>
    </row>
    <row r="60" spans="3:3" x14ac:dyDescent="0.25">
      <c r="C60" s="17" t="s">
        <v>428</v>
      </c>
    </row>
    <row r="61" spans="3:3" x14ac:dyDescent="0.25">
      <c r="C61" s="16" t="s">
        <v>138</v>
      </c>
    </row>
    <row r="62" spans="3:3" x14ac:dyDescent="0.25">
      <c r="C62" s="17" t="s">
        <v>139</v>
      </c>
    </row>
    <row r="63" spans="3:3" x14ac:dyDescent="0.25">
      <c r="C63" s="17" t="s">
        <v>140</v>
      </c>
    </row>
    <row r="64" spans="3:3" x14ac:dyDescent="0.25">
      <c r="C64" s="16" t="s">
        <v>141</v>
      </c>
    </row>
    <row r="65" spans="3:3" x14ac:dyDescent="0.25">
      <c r="C65" s="16" t="s">
        <v>439</v>
      </c>
    </row>
    <row r="66" spans="3:3" x14ac:dyDescent="0.25">
      <c r="C66" s="16" t="s">
        <v>219</v>
      </c>
    </row>
    <row r="67" spans="3:3" x14ac:dyDescent="0.25">
      <c r="C67" s="16" t="s">
        <v>446</v>
      </c>
    </row>
    <row r="68" spans="3:3" x14ac:dyDescent="0.25">
      <c r="C68" s="17" t="s">
        <v>142</v>
      </c>
    </row>
    <row r="69" spans="3:3" x14ac:dyDescent="0.25">
      <c r="C69" s="17" t="s">
        <v>186</v>
      </c>
    </row>
    <row r="70" spans="3:3" x14ac:dyDescent="0.25">
      <c r="C70" s="16" t="s">
        <v>187</v>
      </c>
    </row>
    <row r="71" spans="3:3" x14ac:dyDescent="0.25">
      <c r="C71" s="17" t="s">
        <v>220</v>
      </c>
    </row>
    <row r="72" spans="3:3" x14ac:dyDescent="0.25">
      <c r="C72" s="17" t="s">
        <v>188</v>
      </c>
    </row>
    <row r="73" spans="3:3" x14ac:dyDescent="0.25">
      <c r="C73" s="17" t="s">
        <v>189</v>
      </c>
    </row>
    <row r="74" spans="3:3" x14ac:dyDescent="0.25">
      <c r="C74" s="17" t="s">
        <v>125</v>
      </c>
    </row>
    <row r="75" spans="3:3" x14ac:dyDescent="0.25">
      <c r="C75" s="16" t="s">
        <v>143</v>
      </c>
    </row>
    <row r="76" spans="3:3" x14ac:dyDescent="0.25">
      <c r="C76" s="17" t="s">
        <v>473</v>
      </c>
    </row>
    <row r="77" spans="3:3" x14ac:dyDescent="0.25">
      <c r="C77" s="17" t="s">
        <v>190</v>
      </c>
    </row>
    <row r="78" spans="3:3" x14ac:dyDescent="0.25">
      <c r="C78" s="16" t="s">
        <v>115</v>
      </c>
    </row>
    <row r="79" spans="3:3" x14ac:dyDescent="0.25">
      <c r="C79" s="16" t="s">
        <v>144</v>
      </c>
    </row>
    <row r="80" spans="3:3" x14ac:dyDescent="0.25">
      <c r="C80" s="17" t="s">
        <v>221</v>
      </c>
    </row>
    <row r="81" spans="3:3" x14ac:dyDescent="0.25">
      <c r="C81" s="16" t="s">
        <v>145</v>
      </c>
    </row>
    <row r="82" spans="3:3" x14ac:dyDescent="0.25">
      <c r="C82" s="17" t="s">
        <v>488</v>
      </c>
    </row>
    <row r="83" spans="3:3" x14ac:dyDescent="0.25">
      <c r="C83" s="16" t="s">
        <v>83</v>
      </c>
    </row>
    <row r="84" spans="3:3" x14ac:dyDescent="0.25">
      <c r="C84" s="16" t="s">
        <v>222</v>
      </c>
    </row>
    <row r="85" spans="3:3" x14ac:dyDescent="0.25">
      <c r="C85" s="17" t="s">
        <v>497</v>
      </c>
    </row>
    <row r="86" spans="3:3" x14ac:dyDescent="0.25">
      <c r="C86" s="17" t="s">
        <v>146</v>
      </c>
    </row>
    <row r="87" spans="3:3" x14ac:dyDescent="0.25">
      <c r="C87" s="16" t="s">
        <v>503</v>
      </c>
    </row>
    <row r="88" spans="3:3" x14ac:dyDescent="0.25">
      <c r="C88" s="17" t="s">
        <v>147</v>
      </c>
    </row>
    <row r="89" spans="3:3" x14ac:dyDescent="0.25">
      <c r="C89" s="16" t="s">
        <v>191</v>
      </c>
    </row>
    <row r="90" spans="3:3" x14ac:dyDescent="0.25">
      <c r="C90" s="17" t="s">
        <v>148</v>
      </c>
    </row>
    <row r="91" spans="3:3" x14ac:dyDescent="0.25">
      <c r="C91" s="17" t="s">
        <v>223</v>
      </c>
    </row>
    <row r="92" spans="3:3" x14ac:dyDescent="0.25">
      <c r="C92" s="17" t="s">
        <v>516</v>
      </c>
    </row>
    <row r="93" spans="3:3" x14ac:dyDescent="0.25">
      <c r="C93" s="16" t="s">
        <v>224</v>
      </c>
    </row>
    <row r="94" spans="3:3" x14ac:dyDescent="0.25">
      <c r="C94" s="17" t="s">
        <v>192</v>
      </c>
    </row>
    <row r="95" spans="3:3" x14ac:dyDescent="0.25">
      <c r="C95" s="16" t="s">
        <v>525</v>
      </c>
    </row>
    <row r="96" spans="3:3" x14ac:dyDescent="0.25">
      <c r="C96" s="16" t="s">
        <v>225</v>
      </c>
    </row>
    <row r="97" spans="3:3" x14ac:dyDescent="0.25">
      <c r="C97" s="17" t="s">
        <v>530</v>
      </c>
    </row>
    <row r="98" spans="3:3" x14ac:dyDescent="0.25">
      <c r="C98" s="16" t="s">
        <v>193</v>
      </c>
    </row>
    <row r="99" spans="3:3" x14ac:dyDescent="0.25">
      <c r="C99" s="16" t="s">
        <v>194</v>
      </c>
    </row>
    <row r="100" spans="3:3" x14ac:dyDescent="0.25">
      <c r="C100" s="17" t="s">
        <v>195</v>
      </c>
    </row>
    <row r="101" spans="3:3" x14ac:dyDescent="0.25">
      <c r="C101" s="16" t="s">
        <v>196</v>
      </c>
    </row>
    <row r="102" spans="3:3" x14ac:dyDescent="0.25">
      <c r="C102" s="17" t="s">
        <v>120</v>
      </c>
    </row>
    <row r="103" spans="3:3" x14ac:dyDescent="0.25">
      <c r="C103" s="17" t="s">
        <v>226</v>
      </c>
    </row>
    <row r="104" spans="3:3" x14ac:dyDescent="0.25">
      <c r="C104" s="16" t="s">
        <v>197</v>
      </c>
    </row>
    <row r="105" spans="3:3" x14ac:dyDescent="0.25">
      <c r="C105" s="16" t="s">
        <v>549</v>
      </c>
    </row>
    <row r="106" spans="3:3" x14ac:dyDescent="0.25">
      <c r="C106" s="17" t="s">
        <v>118</v>
      </c>
    </row>
    <row r="107" spans="3:3" x14ac:dyDescent="0.25">
      <c r="C107" s="17" t="s">
        <v>227</v>
      </c>
    </row>
    <row r="108" spans="3:3" x14ac:dyDescent="0.25">
      <c r="C108" s="16" t="s">
        <v>149</v>
      </c>
    </row>
    <row r="109" spans="3:3" x14ac:dyDescent="0.25">
      <c r="C109" s="16" t="s">
        <v>559</v>
      </c>
    </row>
    <row r="110" spans="3:3" x14ac:dyDescent="0.25">
      <c r="C110" s="16" t="s">
        <v>564</v>
      </c>
    </row>
    <row r="111" spans="3:3" x14ac:dyDescent="0.25">
      <c r="C111" s="16" t="s">
        <v>198</v>
      </c>
    </row>
    <row r="112" spans="3:3" x14ac:dyDescent="0.25">
      <c r="C112" s="17" t="s">
        <v>166</v>
      </c>
    </row>
    <row r="113" spans="3:3" x14ac:dyDescent="0.25">
      <c r="C113" s="17" t="s">
        <v>150</v>
      </c>
    </row>
    <row r="114" spans="3:3" x14ac:dyDescent="0.25">
      <c r="C114" s="16" t="s">
        <v>84</v>
      </c>
    </row>
    <row r="115" spans="3:3" x14ac:dyDescent="0.25">
      <c r="C115" s="16" t="s">
        <v>575</v>
      </c>
    </row>
    <row r="116" spans="3:3" x14ac:dyDescent="0.25">
      <c r="C116" s="17" t="s">
        <v>578</v>
      </c>
    </row>
    <row r="117" spans="3:3" x14ac:dyDescent="0.25">
      <c r="C117" s="16" t="s">
        <v>228</v>
      </c>
    </row>
    <row r="118" spans="3:3" x14ac:dyDescent="0.25">
      <c r="C118" s="16" t="s">
        <v>151</v>
      </c>
    </row>
    <row r="119" spans="3:3" x14ac:dyDescent="0.25">
      <c r="C119" s="16" t="s">
        <v>229</v>
      </c>
    </row>
    <row r="120" spans="3:3" x14ac:dyDescent="0.25">
      <c r="C120" s="16" t="s">
        <v>589</v>
      </c>
    </row>
    <row r="121" spans="3:3" x14ac:dyDescent="0.25">
      <c r="C121" s="16" t="s">
        <v>592</v>
      </c>
    </row>
    <row r="122" spans="3:3" x14ac:dyDescent="0.25">
      <c r="C122" s="16" t="s">
        <v>601</v>
      </c>
    </row>
    <row r="123" spans="3:3" x14ac:dyDescent="0.25">
      <c r="C123" s="16" t="s">
        <v>230</v>
      </c>
    </row>
    <row r="124" spans="3:3" x14ac:dyDescent="0.25">
      <c r="C124" s="19" t="s">
        <v>152</v>
      </c>
    </row>
    <row r="125" spans="3:3" x14ac:dyDescent="0.25">
      <c r="C125" s="16" t="s">
        <v>610</v>
      </c>
    </row>
    <row r="126" spans="3:3" x14ac:dyDescent="0.25">
      <c r="C126" s="16" t="s">
        <v>613</v>
      </c>
    </row>
    <row r="127" spans="3:3" x14ac:dyDescent="0.25">
      <c r="C127" s="16" t="s">
        <v>231</v>
      </c>
    </row>
    <row r="128" spans="3:3" x14ac:dyDescent="0.25">
      <c r="C128" s="16" t="s">
        <v>167</v>
      </c>
    </row>
    <row r="129" spans="3:3" x14ac:dyDescent="0.25">
      <c r="C129" s="16" t="s">
        <v>232</v>
      </c>
    </row>
    <row r="130" spans="3:3" x14ac:dyDescent="0.25">
      <c r="C130" s="16" t="s">
        <v>153</v>
      </c>
    </row>
    <row r="131" spans="3:3" x14ac:dyDescent="0.25">
      <c r="C131" s="16" t="s">
        <v>199</v>
      </c>
    </row>
    <row r="132" spans="3:3" x14ac:dyDescent="0.25">
      <c r="C132" s="16" t="s">
        <v>154</v>
      </c>
    </row>
    <row r="133" spans="3:3" x14ac:dyDescent="0.25">
      <c r="C133" s="16" t="s">
        <v>155</v>
      </c>
    </row>
    <row r="134" spans="3:3" x14ac:dyDescent="0.25">
      <c r="C134" s="16" t="s">
        <v>200</v>
      </c>
    </row>
    <row r="135" spans="3:3" x14ac:dyDescent="0.25">
      <c r="C135" s="16" t="s">
        <v>633</v>
      </c>
    </row>
    <row r="136" spans="3:3" x14ac:dyDescent="0.25">
      <c r="C136" s="16" t="s">
        <v>201</v>
      </c>
    </row>
    <row r="137" spans="3:3" x14ac:dyDescent="0.25">
      <c r="C137" s="16" t="s">
        <v>233</v>
      </c>
    </row>
    <row r="138" spans="3:3" x14ac:dyDescent="0.25">
      <c r="C138" s="16" t="s">
        <v>234</v>
      </c>
    </row>
    <row r="139" spans="3:3" x14ac:dyDescent="0.25">
      <c r="C139" s="16" t="s">
        <v>156</v>
      </c>
    </row>
    <row r="140" spans="3:3" x14ac:dyDescent="0.25">
      <c r="C140" s="16" t="s">
        <v>157</v>
      </c>
    </row>
    <row r="141" spans="3:3" x14ac:dyDescent="0.25">
      <c r="C141" s="16" t="s">
        <v>202</v>
      </c>
    </row>
    <row r="142" spans="3:3" x14ac:dyDescent="0.25">
      <c r="C142" s="16" t="s">
        <v>235</v>
      </c>
    </row>
    <row r="143" spans="3:3" x14ac:dyDescent="0.25">
      <c r="C143" s="19" t="s">
        <v>652</v>
      </c>
    </row>
    <row r="144" spans="3:3" x14ac:dyDescent="0.25">
      <c r="C144" s="16" t="s">
        <v>158</v>
      </c>
    </row>
    <row r="145" spans="3:3" x14ac:dyDescent="0.25">
      <c r="C145" s="16" t="s">
        <v>159</v>
      </c>
    </row>
    <row r="146" spans="3:3" x14ac:dyDescent="0.25">
      <c r="C146" s="16" t="s">
        <v>661</v>
      </c>
    </row>
    <row r="147" spans="3:3" x14ac:dyDescent="0.25">
      <c r="C147" s="16" t="s">
        <v>86</v>
      </c>
    </row>
    <row r="148" spans="3:3" x14ac:dyDescent="0.25">
      <c r="C148" s="16" t="s">
        <v>236</v>
      </c>
    </row>
    <row r="149" spans="3:3" x14ac:dyDescent="0.25">
      <c r="C149" s="16" t="s">
        <v>668</v>
      </c>
    </row>
    <row r="150" spans="3:3" x14ac:dyDescent="0.25">
      <c r="C150" s="19" t="s">
        <v>237</v>
      </c>
    </row>
    <row r="151" spans="3:3" x14ac:dyDescent="0.25">
      <c r="C151" s="19" t="s">
        <v>238</v>
      </c>
    </row>
    <row r="152" spans="3:3" x14ac:dyDescent="0.25">
      <c r="C152" s="16" t="s">
        <v>203</v>
      </c>
    </row>
    <row r="153" spans="3:3" x14ac:dyDescent="0.25">
      <c r="C153" s="16" t="s">
        <v>239</v>
      </c>
    </row>
    <row r="154" spans="3:3" x14ac:dyDescent="0.25">
      <c r="C154" s="19" t="s">
        <v>160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2:I201"/>
  <sheetViews>
    <sheetView topLeftCell="A3" workbookViewId="0">
      <selection activeCell="B7" sqref="B7:B201"/>
    </sheetView>
  </sheetViews>
  <sheetFormatPr defaultRowHeight="12.5" x14ac:dyDescent="0.25"/>
  <cols>
    <col min="2" max="2" width="37.81640625" customWidth="1"/>
    <col min="5" max="5" width="13.453125" customWidth="1"/>
    <col min="6" max="6" width="15.1796875" customWidth="1"/>
    <col min="7" max="7" width="16.1796875" customWidth="1"/>
    <col min="8" max="8" width="20.81640625" customWidth="1"/>
    <col min="9" max="9" width="38.54296875" customWidth="1"/>
  </cols>
  <sheetData>
    <row r="2" spans="1:9" ht="27" x14ac:dyDescent="0.25">
      <c r="A2" s="349" t="s">
        <v>244</v>
      </c>
      <c r="B2" s="349" t="s">
        <v>106</v>
      </c>
      <c r="C2" s="349" t="s">
        <v>245</v>
      </c>
      <c r="D2" s="20" t="s">
        <v>246</v>
      </c>
      <c r="E2" s="349" t="s">
        <v>249</v>
      </c>
      <c r="F2" s="349" t="s">
        <v>250</v>
      </c>
      <c r="G2" s="349" t="s">
        <v>251</v>
      </c>
      <c r="H2" s="349" t="s">
        <v>252</v>
      </c>
      <c r="I2" s="349" t="s">
        <v>253</v>
      </c>
    </row>
    <row r="3" spans="1:9" ht="67.5" x14ac:dyDescent="0.25">
      <c r="A3" s="349"/>
      <c r="B3" s="349"/>
      <c r="C3" s="349"/>
      <c r="D3" s="20" t="s">
        <v>247</v>
      </c>
      <c r="E3" s="349"/>
      <c r="F3" s="349"/>
      <c r="G3" s="349"/>
      <c r="H3" s="349"/>
      <c r="I3" s="349"/>
    </row>
    <row r="4" spans="1:9" ht="40.5" x14ac:dyDescent="0.25">
      <c r="A4" s="349"/>
      <c r="B4" s="349"/>
      <c r="C4" s="349"/>
      <c r="D4" s="20" t="s">
        <v>248</v>
      </c>
      <c r="E4" s="349"/>
      <c r="F4" s="349"/>
      <c r="G4" s="349"/>
      <c r="H4" s="349"/>
      <c r="I4" s="349"/>
    </row>
    <row r="5" spans="1:9" ht="13.5" x14ac:dyDescent="0.25">
      <c r="A5" s="22">
        <v>1</v>
      </c>
      <c r="B5" s="22">
        <v>2</v>
      </c>
      <c r="C5" s="22">
        <v>3</v>
      </c>
      <c r="D5" s="22">
        <v>4</v>
      </c>
      <c r="E5" s="22">
        <v>5</v>
      </c>
      <c r="F5" s="22">
        <v>6</v>
      </c>
      <c r="G5" s="22">
        <v>7</v>
      </c>
      <c r="H5" s="22">
        <v>8</v>
      </c>
      <c r="I5" s="22">
        <v>9</v>
      </c>
    </row>
    <row r="6" spans="1:9" ht="13.5" hidden="1" x14ac:dyDescent="0.25">
      <c r="A6" s="22">
        <v>1</v>
      </c>
      <c r="B6" s="20" t="s">
        <v>124</v>
      </c>
      <c r="C6" s="20" t="s">
        <v>254</v>
      </c>
      <c r="D6" s="20" t="s">
        <v>255</v>
      </c>
      <c r="E6" s="23"/>
      <c r="F6" s="23" t="s">
        <v>255</v>
      </c>
      <c r="G6" s="23" t="s">
        <v>255</v>
      </c>
      <c r="H6" s="20">
        <v>29429275</v>
      </c>
      <c r="I6" s="21" t="s">
        <v>256</v>
      </c>
    </row>
    <row r="7" spans="1:9" ht="13.5" x14ac:dyDescent="0.25">
      <c r="A7" s="22">
        <v>2</v>
      </c>
      <c r="B7" s="21" t="s">
        <v>126</v>
      </c>
      <c r="C7" s="20" t="s">
        <v>254</v>
      </c>
      <c r="D7" s="20" t="s">
        <v>257</v>
      </c>
      <c r="E7" s="23">
        <v>41757</v>
      </c>
      <c r="F7" s="23">
        <v>43583</v>
      </c>
      <c r="G7" s="23">
        <v>45410</v>
      </c>
      <c r="H7" s="22">
        <v>26112238</v>
      </c>
      <c r="I7" s="21" t="s">
        <v>258</v>
      </c>
    </row>
    <row r="8" spans="1:9" ht="13.5" x14ac:dyDescent="0.25">
      <c r="A8" s="22">
        <v>3</v>
      </c>
      <c r="B8" s="20" t="s">
        <v>176</v>
      </c>
      <c r="C8" s="20" t="s">
        <v>254</v>
      </c>
      <c r="D8" s="20" t="s">
        <v>259</v>
      </c>
      <c r="E8" s="23"/>
      <c r="F8" s="23">
        <v>43800</v>
      </c>
      <c r="G8" s="23">
        <v>45626</v>
      </c>
      <c r="H8" s="22">
        <v>27271230</v>
      </c>
      <c r="I8" s="21" t="s">
        <v>260</v>
      </c>
    </row>
    <row r="9" spans="1:9" ht="13.5" hidden="1" x14ac:dyDescent="0.25">
      <c r="A9" s="22">
        <v>4</v>
      </c>
      <c r="B9" s="21" t="s">
        <v>261</v>
      </c>
      <c r="C9" s="20" t="s">
        <v>254</v>
      </c>
      <c r="D9" s="20" t="s">
        <v>255</v>
      </c>
      <c r="E9" s="23"/>
      <c r="F9" s="23" t="s">
        <v>255</v>
      </c>
      <c r="G9" s="23" t="s">
        <v>255</v>
      </c>
      <c r="H9" s="20">
        <v>28878512</v>
      </c>
      <c r="I9" s="21" t="s">
        <v>262</v>
      </c>
    </row>
    <row r="10" spans="1:9" ht="13.5" hidden="1" x14ac:dyDescent="0.25">
      <c r="A10" s="22">
        <v>5</v>
      </c>
      <c r="B10" s="20" t="s">
        <v>263</v>
      </c>
      <c r="C10" s="20" t="s">
        <v>254</v>
      </c>
      <c r="D10" s="20" t="s">
        <v>255</v>
      </c>
      <c r="E10" s="23"/>
      <c r="F10" s="23" t="s">
        <v>255</v>
      </c>
      <c r="G10" s="23" t="s">
        <v>255</v>
      </c>
      <c r="H10" s="20">
        <v>29497712</v>
      </c>
      <c r="I10" s="21" t="s">
        <v>264</v>
      </c>
    </row>
    <row r="11" spans="1:9" ht="13.5" x14ac:dyDescent="0.25">
      <c r="A11" s="22">
        <v>6</v>
      </c>
      <c r="B11" s="21" t="s">
        <v>265</v>
      </c>
      <c r="C11" s="20" t="s">
        <v>254</v>
      </c>
      <c r="D11" s="20" t="s">
        <v>266</v>
      </c>
      <c r="E11" s="23"/>
      <c r="F11" s="23">
        <v>44505</v>
      </c>
      <c r="G11" s="23">
        <v>45234</v>
      </c>
      <c r="H11" s="22">
        <v>22445522</v>
      </c>
      <c r="I11" s="21" t="s">
        <v>267</v>
      </c>
    </row>
    <row r="12" spans="1:9" ht="13.5" x14ac:dyDescent="0.25">
      <c r="A12" s="22">
        <v>7</v>
      </c>
      <c r="B12" s="20" t="s">
        <v>204</v>
      </c>
      <c r="C12" s="20" t="s">
        <v>254</v>
      </c>
      <c r="D12" s="20" t="s">
        <v>268</v>
      </c>
      <c r="E12" s="23"/>
      <c r="F12" s="23">
        <v>44264</v>
      </c>
      <c r="G12" s="23">
        <v>46089</v>
      </c>
      <c r="H12" s="22">
        <v>26321310</v>
      </c>
      <c r="I12" s="21" t="s">
        <v>269</v>
      </c>
    </row>
    <row r="13" spans="1:9" ht="13.5" x14ac:dyDescent="0.25">
      <c r="A13" s="22">
        <v>8</v>
      </c>
      <c r="B13" s="21" t="s">
        <v>85</v>
      </c>
      <c r="C13" s="20" t="s">
        <v>254</v>
      </c>
      <c r="D13" s="20" t="s">
        <v>270</v>
      </c>
      <c r="E13" s="23">
        <v>41757</v>
      </c>
      <c r="F13" s="23">
        <v>43583</v>
      </c>
      <c r="G13" s="23">
        <v>45410</v>
      </c>
      <c r="H13" s="22">
        <v>26562561</v>
      </c>
      <c r="I13" s="21" t="s">
        <v>271</v>
      </c>
    </row>
    <row r="14" spans="1:9" ht="13.5" hidden="1" x14ac:dyDescent="0.25">
      <c r="A14" s="22">
        <v>9</v>
      </c>
      <c r="B14" s="20" t="s">
        <v>272</v>
      </c>
      <c r="C14" s="20" t="s">
        <v>254</v>
      </c>
      <c r="D14" s="20" t="s">
        <v>255</v>
      </c>
      <c r="E14" s="23"/>
      <c r="F14" s="23" t="s">
        <v>255</v>
      </c>
      <c r="G14" s="23" t="s">
        <v>255</v>
      </c>
      <c r="H14" s="20">
        <v>26469048</v>
      </c>
      <c r="I14" s="21" t="s">
        <v>273</v>
      </c>
    </row>
    <row r="15" spans="1:9" ht="27" hidden="1" x14ac:dyDescent="0.25">
      <c r="A15" s="22">
        <v>10</v>
      </c>
      <c r="B15" s="20" t="s">
        <v>274</v>
      </c>
      <c r="C15" s="20" t="s">
        <v>275</v>
      </c>
      <c r="D15" s="20" t="s">
        <v>255</v>
      </c>
      <c r="E15" s="23"/>
      <c r="F15" s="23" t="s">
        <v>255</v>
      </c>
      <c r="G15" s="23" t="s">
        <v>255</v>
      </c>
      <c r="H15" s="20">
        <v>26737070</v>
      </c>
      <c r="I15" s="21" t="s">
        <v>276</v>
      </c>
    </row>
    <row r="16" spans="1:9" ht="13.5" x14ac:dyDescent="0.25">
      <c r="A16" s="22">
        <v>11</v>
      </c>
      <c r="B16" s="21" t="s">
        <v>205</v>
      </c>
      <c r="C16" s="20" t="s">
        <v>254</v>
      </c>
      <c r="D16" s="20" t="s">
        <v>277</v>
      </c>
      <c r="E16" s="23"/>
      <c r="F16" s="23">
        <v>43957</v>
      </c>
      <c r="G16" s="23">
        <v>45782</v>
      </c>
      <c r="H16" s="22">
        <v>26328131</v>
      </c>
      <c r="I16" s="21" t="s">
        <v>278</v>
      </c>
    </row>
    <row r="17" spans="1:9" ht="13.5" x14ac:dyDescent="0.25">
      <c r="A17" s="22">
        <v>14</v>
      </c>
      <c r="B17" s="20" t="s">
        <v>206</v>
      </c>
      <c r="C17" s="20" t="s">
        <v>254</v>
      </c>
      <c r="D17" s="20" t="s">
        <v>279</v>
      </c>
      <c r="E17" s="23"/>
      <c r="F17" s="23">
        <v>44264</v>
      </c>
      <c r="G17" s="23">
        <v>46089</v>
      </c>
      <c r="H17" s="22">
        <v>26556408</v>
      </c>
      <c r="I17" s="21" t="s">
        <v>280</v>
      </c>
    </row>
    <row r="18" spans="1:9" ht="13.5" x14ac:dyDescent="0.25">
      <c r="A18" s="22">
        <v>15</v>
      </c>
      <c r="B18" s="20" t="s">
        <v>281</v>
      </c>
      <c r="C18" s="20" t="s">
        <v>254</v>
      </c>
      <c r="D18" s="20" t="s">
        <v>282</v>
      </c>
      <c r="E18" s="23">
        <v>41757</v>
      </c>
      <c r="F18" s="23">
        <v>43583</v>
      </c>
      <c r="G18" s="23">
        <v>45410</v>
      </c>
      <c r="H18" s="22">
        <v>29109191</v>
      </c>
      <c r="I18" s="21" t="s">
        <v>283</v>
      </c>
    </row>
    <row r="19" spans="1:9" ht="13.5" x14ac:dyDescent="0.25">
      <c r="A19" s="22">
        <v>16</v>
      </c>
      <c r="B19" s="21" t="s">
        <v>207</v>
      </c>
      <c r="C19" s="20" t="s">
        <v>254</v>
      </c>
      <c r="D19" s="20" t="s">
        <v>284</v>
      </c>
      <c r="E19" s="23"/>
      <c r="F19" s="23">
        <v>44157</v>
      </c>
      <c r="G19" s="23">
        <v>45982</v>
      </c>
      <c r="H19" s="22">
        <v>29134422</v>
      </c>
      <c r="I19" s="21" t="s">
        <v>285</v>
      </c>
    </row>
    <row r="20" spans="1:9" ht="13.5" hidden="1" x14ac:dyDescent="0.25">
      <c r="A20" s="22">
        <v>17</v>
      </c>
      <c r="B20" s="21" t="s">
        <v>286</v>
      </c>
      <c r="C20" s="20" t="s">
        <v>254</v>
      </c>
      <c r="D20" s="20" t="s">
        <v>255</v>
      </c>
      <c r="E20" s="23"/>
      <c r="F20" s="23" t="s">
        <v>255</v>
      </c>
      <c r="G20" s="23" t="s">
        <v>255</v>
      </c>
      <c r="H20" s="20">
        <v>29423991</v>
      </c>
      <c r="I20" s="21" t="s">
        <v>287</v>
      </c>
    </row>
    <row r="21" spans="1:9" ht="13.5" x14ac:dyDescent="0.25">
      <c r="A21" s="22">
        <v>12</v>
      </c>
      <c r="B21" s="20" t="s">
        <v>177</v>
      </c>
      <c r="C21" s="20" t="s">
        <v>254</v>
      </c>
      <c r="D21" s="20" t="s">
        <v>288</v>
      </c>
      <c r="E21" s="23"/>
      <c r="F21" s="23">
        <v>43800</v>
      </c>
      <c r="G21" s="23">
        <v>45626</v>
      </c>
      <c r="H21" s="22">
        <v>26150745</v>
      </c>
      <c r="I21" s="21" t="s">
        <v>289</v>
      </c>
    </row>
    <row r="22" spans="1:9" ht="13.5" hidden="1" x14ac:dyDescent="0.25">
      <c r="A22" s="22">
        <v>13</v>
      </c>
      <c r="B22" s="20" t="s">
        <v>290</v>
      </c>
      <c r="C22" s="20" t="s">
        <v>254</v>
      </c>
      <c r="D22" s="20" t="s">
        <v>255</v>
      </c>
      <c r="E22" s="23"/>
      <c r="F22" s="23" t="s">
        <v>255</v>
      </c>
      <c r="G22" s="23" t="s">
        <v>255</v>
      </c>
      <c r="H22" s="20">
        <v>29837114</v>
      </c>
      <c r="I22" s="21" t="s">
        <v>291</v>
      </c>
    </row>
    <row r="23" spans="1:9" ht="13.5" x14ac:dyDescent="0.25">
      <c r="A23" s="22">
        <v>18</v>
      </c>
      <c r="B23" s="21" t="s">
        <v>208</v>
      </c>
      <c r="C23" s="20" t="s">
        <v>254</v>
      </c>
      <c r="D23" s="20" t="s">
        <v>292</v>
      </c>
      <c r="E23" s="23"/>
      <c r="F23" s="23">
        <v>43966</v>
      </c>
      <c r="G23" s="23">
        <v>45791</v>
      </c>
      <c r="H23" s="22">
        <v>29220939</v>
      </c>
      <c r="I23" s="21" t="s">
        <v>293</v>
      </c>
    </row>
    <row r="24" spans="1:9" ht="13.5" x14ac:dyDescent="0.25">
      <c r="A24" s="22">
        <v>19</v>
      </c>
      <c r="B24" s="20" t="s">
        <v>116</v>
      </c>
      <c r="C24" s="20" t="s">
        <v>254</v>
      </c>
      <c r="D24" s="20" t="s">
        <v>294</v>
      </c>
      <c r="E24" s="23">
        <v>43164</v>
      </c>
      <c r="F24" s="23">
        <v>44862</v>
      </c>
      <c r="G24" s="23">
        <v>46687</v>
      </c>
      <c r="H24" s="22">
        <v>29393014</v>
      </c>
      <c r="I24" s="21" t="s">
        <v>295</v>
      </c>
    </row>
    <row r="25" spans="1:9" ht="13.5" hidden="1" x14ac:dyDescent="0.25">
      <c r="A25" s="22">
        <v>20</v>
      </c>
      <c r="B25" s="20" t="s">
        <v>296</v>
      </c>
      <c r="C25" s="20" t="s">
        <v>254</v>
      </c>
      <c r="D25" s="20" t="s">
        <v>255</v>
      </c>
      <c r="E25" s="23"/>
      <c r="F25" s="23" t="s">
        <v>255</v>
      </c>
      <c r="G25" s="23" t="s">
        <v>255</v>
      </c>
      <c r="H25" s="20">
        <v>29575036</v>
      </c>
      <c r="I25" s="21" t="s">
        <v>297</v>
      </c>
    </row>
    <row r="26" spans="1:9" ht="13.5" x14ac:dyDescent="0.25">
      <c r="A26" s="22">
        <v>21</v>
      </c>
      <c r="B26" s="20" t="s">
        <v>209</v>
      </c>
      <c r="C26" s="20" t="s">
        <v>254</v>
      </c>
      <c r="D26" s="20" t="s">
        <v>298</v>
      </c>
      <c r="E26" s="23"/>
      <c r="F26" s="23">
        <v>44157</v>
      </c>
      <c r="G26" s="23">
        <v>45982</v>
      </c>
      <c r="H26" s="22">
        <v>26176522</v>
      </c>
      <c r="I26" s="21" t="s">
        <v>299</v>
      </c>
    </row>
    <row r="27" spans="1:9" ht="13.5" x14ac:dyDescent="0.25">
      <c r="A27" s="22">
        <v>22</v>
      </c>
      <c r="B27" s="20" t="s">
        <v>178</v>
      </c>
      <c r="C27" s="20" t="s">
        <v>254</v>
      </c>
      <c r="D27" s="20" t="s">
        <v>300</v>
      </c>
      <c r="E27" s="23"/>
      <c r="F27" s="23">
        <v>43450</v>
      </c>
      <c r="G27" s="23">
        <v>45275</v>
      </c>
      <c r="H27" s="22">
        <v>26345204</v>
      </c>
      <c r="I27" s="21" t="s">
        <v>301</v>
      </c>
    </row>
    <row r="28" spans="1:9" ht="13.5" x14ac:dyDescent="0.25">
      <c r="A28" s="22">
        <v>23</v>
      </c>
      <c r="B28" s="21" t="s">
        <v>127</v>
      </c>
      <c r="C28" s="20" t="s">
        <v>254</v>
      </c>
      <c r="D28" s="20" t="s">
        <v>302</v>
      </c>
      <c r="E28" s="23">
        <v>42140</v>
      </c>
      <c r="F28" s="23">
        <v>43968</v>
      </c>
      <c r="G28" s="23">
        <v>45793</v>
      </c>
      <c r="H28" s="22">
        <v>29171558</v>
      </c>
      <c r="I28" s="21" t="s">
        <v>303</v>
      </c>
    </row>
    <row r="29" spans="1:9" ht="13.5" x14ac:dyDescent="0.25">
      <c r="A29" s="22">
        <v>24</v>
      </c>
      <c r="B29" s="21" t="s">
        <v>128</v>
      </c>
      <c r="C29" s="20" t="s">
        <v>254</v>
      </c>
      <c r="D29" s="20" t="s">
        <v>304</v>
      </c>
      <c r="E29" s="23">
        <v>41757</v>
      </c>
      <c r="F29" s="23">
        <v>43583</v>
      </c>
      <c r="G29" s="23">
        <v>45410</v>
      </c>
      <c r="H29" s="22">
        <v>29481126</v>
      </c>
      <c r="I29" s="21" t="s">
        <v>305</v>
      </c>
    </row>
    <row r="30" spans="1:9" ht="13.5" x14ac:dyDescent="0.25">
      <c r="A30" s="22">
        <v>25</v>
      </c>
      <c r="B30" s="20" t="s">
        <v>123</v>
      </c>
      <c r="C30" s="20" t="s">
        <v>254</v>
      </c>
      <c r="D30" s="20" t="s">
        <v>306</v>
      </c>
      <c r="E30" s="23"/>
      <c r="F30" s="23">
        <v>43164</v>
      </c>
      <c r="G30" s="23">
        <v>44989</v>
      </c>
      <c r="H30" s="22">
        <v>29516227</v>
      </c>
      <c r="I30" s="21" t="s">
        <v>307</v>
      </c>
    </row>
    <row r="31" spans="1:9" ht="13.5" hidden="1" x14ac:dyDescent="0.25">
      <c r="A31" s="22">
        <v>26</v>
      </c>
      <c r="B31" s="20" t="s">
        <v>308</v>
      </c>
      <c r="C31" s="20" t="s">
        <v>254</v>
      </c>
      <c r="D31" s="20" t="s">
        <v>255</v>
      </c>
      <c r="E31" s="23"/>
      <c r="F31" s="23" t="s">
        <v>255</v>
      </c>
      <c r="G31" s="23" t="s">
        <v>255</v>
      </c>
      <c r="H31" s="20">
        <v>26525217</v>
      </c>
      <c r="I31" s="21" t="s">
        <v>309</v>
      </c>
    </row>
    <row r="32" spans="1:9" ht="13.5" hidden="1" x14ac:dyDescent="0.25">
      <c r="A32" s="22">
        <v>27</v>
      </c>
      <c r="B32" s="20" t="s">
        <v>122</v>
      </c>
      <c r="C32" s="20" t="s">
        <v>254</v>
      </c>
      <c r="D32" s="20" t="s">
        <v>255</v>
      </c>
      <c r="E32" s="23"/>
      <c r="F32" s="23" t="s">
        <v>255</v>
      </c>
      <c r="G32" s="23" t="s">
        <v>255</v>
      </c>
      <c r="H32" s="20">
        <v>29204920</v>
      </c>
      <c r="I32" s="21" t="s">
        <v>310</v>
      </c>
    </row>
    <row r="33" spans="1:9" ht="13.5" x14ac:dyDescent="0.25">
      <c r="A33" s="22">
        <v>28</v>
      </c>
      <c r="B33" s="21" t="s">
        <v>179</v>
      </c>
      <c r="C33" s="20" t="s">
        <v>254</v>
      </c>
      <c r="D33" s="20" t="s">
        <v>311</v>
      </c>
      <c r="E33" s="23">
        <v>41757</v>
      </c>
      <c r="F33" s="23">
        <v>43583</v>
      </c>
      <c r="G33" s="23">
        <v>45410</v>
      </c>
      <c r="H33" s="22">
        <v>26444532</v>
      </c>
      <c r="I33" s="21" t="s">
        <v>312</v>
      </c>
    </row>
    <row r="34" spans="1:9" ht="13.5" hidden="1" x14ac:dyDescent="0.25">
      <c r="A34" s="22">
        <v>29</v>
      </c>
      <c r="B34" s="21" t="s">
        <v>313</v>
      </c>
      <c r="C34" s="20" t="s">
        <v>254</v>
      </c>
      <c r="D34" s="20" t="s">
        <v>255</v>
      </c>
      <c r="E34" s="23"/>
      <c r="F34" s="23" t="s">
        <v>255</v>
      </c>
      <c r="G34" s="23" t="s">
        <v>255</v>
      </c>
      <c r="H34" s="20">
        <v>29244182</v>
      </c>
      <c r="I34" s="21" t="s">
        <v>314</v>
      </c>
    </row>
    <row r="35" spans="1:9" ht="13.5" x14ac:dyDescent="0.25">
      <c r="A35" s="22">
        <v>30</v>
      </c>
      <c r="B35" s="20" t="s">
        <v>121</v>
      </c>
      <c r="C35" s="20" t="s">
        <v>254</v>
      </c>
      <c r="D35" s="20" t="s">
        <v>315</v>
      </c>
      <c r="E35" s="23">
        <v>43164</v>
      </c>
      <c r="F35" s="23">
        <v>44862</v>
      </c>
      <c r="G35" s="23">
        <v>46687</v>
      </c>
      <c r="H35" s="22">
        <v>29407580</v>
      </c>
      <c r="I35" s="21" t="s">
        <v>316</v>
      </c>
    </row>
    <row r="36" spans="1:9" ht="13.5" hidden="1" x14ac:dyDescent="0.25">
      <c r="A36" s="22">
        <v>31</v>
      </c>
      <c r="B36" s="20" t="s">
        <v>317</v>
      </c>
      <c r="C36" s="20" t="s">
        <v>254</v>
      </c>
      <c r="D36" s="20" t="s">
        <v>255</v>
      </c>
      <c r="E36" s="23"/>
      <c r="F36" s="23" t="s">
        <v>255</v>
      </c>
      <c r="G36" s="23" t="s">
        <v>255</v>
      </c>
      <c r="H36" s="20">
        <v>29283079</v>
      </c>
      <c r="I36" s="21" t="s">
        <v>318</v>
      </c>
    </row>
    <row r="37" spans="1:9" ht="13.5" hidden="1" x14ac:dyDescent="0.25">
      <c r="A37" s="22">
        <v>32</v>
      </c>
      <c r="B37" s="20" t="s">
        <v>319</v>
      </c>
      <c r="C37" s="20" t="s">
        <v>254</v>
      </c>
      <c r="D37" s="20" t="s">
        <v>255</v>
      </c>
      <c r="E37" s="23"/>
      <c r="F37" s="23" t="s">
        <v>255</v>
      </c>
      <c r="G37" s="23" t="s">
        <v>255</v>
      </c>
      <c r="H37" s="20">
        <v>29168218</v>
      </c>
      <c r="I37" s="21" t="s">
        <v>320</v>
      </c>
    </row>
    <row r="38" spans="1:9" ht="13.5" x14ac:dyDescent="0.25">
      <c r="A38" s="22">
        <v>33</v>
      </c>
      <c r="B38" s="20" t="s">
        <v>321</v>
      </c>
      <c r="C38" s="20" t="s">
        <v>254</v>
      </c>
      <c r="D38" s="20" t="s">
        <v>322</v>
      </c>
      <c r="E38" s="23"/>
      <c r="F38" s="23">
        <v>44862</v>
      </c>
      <c r="G38" s="23">
        <v>45592</v>
      </c>
      <c r="H38" s="22">
        <v>29488445</v>
      </c>
      <c r="I38" s="21" t="s">
        <v>323</v>
      </c>
    </row>
    <row r="39" spans="1:9" ht="13.5" x14ac:dyDescent="0.25">
      <c r="A39" s="22">
        <v>34</v>
      </c>
      <c r="B39" s="21" t="s">
        <v>117</v>
      </c>
      <c r="C39" s="20" t="s">
        <v>254</v>
      </c>
      <c r="D39" s="20" t="s">
        <v>324</v>
      </c>
      <c r="E39" s="23">
        <v>43164</v>
      </c>
      <c r="F39" s="23">
        <v>44862</v>
      </c>
      <c r="G39" s="23">
        <v>46687</v>
      </c>
      <c r="H39" s="22">
        <v>29421246</v>
      </c>
      <c r="I39" s="21" t="s">
        <v>325</v>
      </c>
    </row>
    <row r="40" spans="1:9" ht="13.5" x14ac:dyDescent="0.25">
      <c r="A40" s="22">
        <v>35</v>
      </c>
      <c r="B40" s="21" t="s">
        <v>180</v>
      </c>
      <c r="C40" s="20" t="s">
        <v>254</v>
      </c>
      <c r="D40" s="20" t="s">
        <v>326</v>
      </c>
      <c r="E40" s="23"/>
      <c r="F40" s="23">
        <v>43800</v>
      </c>
      <c r="G40" s="23">
        <v>45626</v>
      </c>
      <c r="H40" s="22">
        <v>28357323</v>
      </c>
      <c r="I40" s="21" t="s">
        <v>327</v>
      </c>
    </row>
    <row r="41" spans="1:9" ht="13.5" x14ac:dyDescent="0.25">
      <c r="A41" s="22">
        <v>36</v>
      </c>
      <c r="B41" s="20" t="s">
        <v>162</v>
      </c>
      <c r="C41" s="20" t="s">
        <v>254</v>
      </c>
      <c r="D41" s="20" t="s">
        <v>328</v>
      </c>
      <c r="E41" s="23"/>
      <c r="F41" s="23">
        <v>43164</v>
      </c>
      <c r="G41" s="23">
        <v>44989</v>
      </c>
      <c r="H41" s="22">
        <v>25449122</v>
      </c>
      <c r="I41" s="21" t="s">
        <v>329</v>
      </c>
    </row>
    <row r="42" spans="1:9" ht="13.5" x14ac:dyDescent="0.25">
      <c r="A42" s="22">
        <v>37</v>
      </c>
      <c r="B42" s="21" t="s">
        <v>181</v>
      </c>
      <c r="C42" s="20" t="s">
        <v>254</v>
      </c>
      <c r="D42" s="20" t="s">
        <v>330</v>
      </c>
      <c r="E42" s="23"/>
      <c r="F42" s="23">
        <v>43556</v>
      </c>
      <c r="G42" s="23">
        <v>45383</v>
      </c>
      <c r="H42" s="22">
        <v>26539632</v>
      </c>
      <c r="I42" s="21" t="s">
        <v>331</v>
      </c>
    </row>
    <row r="43" spans="1:9" ht="13.5" x14ac:dyDescent="0.25">
      <c r="A43" s="22">
        <v>38</v>
      </c>
      <c r="B43" s="20" t="s">
        <v>163</v>
      </c>
      <c r="C43" s="20" t="s">
        <v>254</v>
      </c>
      <c r="D43" s="20" t="s">
        <v>332</v>
      </c>
      <c r="E43" s="23">
        <v>43164</v>
      </c>
      <c r="F43" s="23">
        <v>44862</v>
      </c>
      <c r="G43" s="23">
        <v>46687</v>
      </c>
      <c r="H43" s="22">
        <v>29180653</v>
      </c>
      <c r="I43" s="21" t="s">
        <v>333</v>
      </c>
    </row>
    <row r="44" spans="1:9" ht="13.5" x14ac:dyDescent="0.25">
      <c r="A44" s="22">
        <v>39</v>
      </c>
      <c r="B44" s="21" t="s">
        <v>210</v>
      </c>
      <c r="C44" s="20" t="s">
        <v>254</v>
      </c>
      <c r="D44" s="20" t="s">
        <v>334</v>
      </c>
      <c r="E44" s="23"/>
      <c r="F44" s="23">
        <v>44264</v>
      </c>
      <c r="G44" s="23">
        <v>46089</v>
      </c>
      <c r="H44" s="22">
        <v>29714515</v>
      </c>
      <c r="I44" s="21" t="s">
        <v>335</v>
      </c>
    </row>
    <row r="45" spans="1:9" ht="13.5" x14ac:dyDescent="0.25">
      <c r="A45" s="22">
        <v>40</v>
      </c>
      <c r="B45" s="20" t="s">
        <v>211</v>
      </c>
      <c r="C45" s="20" t="s">
        <v>254</v>
      </c>
      <c r="D45" s="20" t="s">
        <v>336</v>
      </c>
      <c r="E45" s="23"/>
      <c r="F45" s="23">
        <v>44157</v>
      </c>
      <c r="G45" s="23">
        <v>45982</v>
      </c>
      <c r="H45" s="22">
        <v>26053442</v>
      </c>
      <c r="I45" s="21" t="s">
        <v>337</v>
      </c>
    </row>
    <row r="46" spans="1:9" ht="13.5" x14ac:dyDescent="0.25">
      <c r="A46" s="22">
        <v>41</v>
      </c>
      <c r="B46" s="21" t="s">
        <v>87</v>
      </c>
      <c r="C46" s="20" t="s">
        <v>254</v>
      </c>
      <c r="D46" s="20" t="s">
        <v>338</v>
      </c>
      <c r="E46" s="23">
        <v>42140</v>
      </c>
      <c r="F46" s="23">
        <v>43968</v>
      </c>
      <c r="G46" s="23">
        <v>45793</v>
      </c>
      <c r="H46" s="22">
        <v>29334902</v>
      </c>
      <c r="I46" s="21" t="s">
        <v>339</v>
      </c>
    </row>
    <row r="47" spans="1:9" ht="13.5" x14ac:dyDescent="0.25">
      <c r="A47" s="22">
        <v>42</v>
      </c>
      <c r="B47" s="21" t="s">
        <v>212</v>
      </c>
      <c r="C47" s="20" t="s">
        <v>254</v>
      </c>
      <c r="D47" s="20" t="s">
        <v>340</v>
      </c>
      <c r="E47" s="23"/>
      <c r="F47" s="23">
        <v>44157</v>
      </c>
      <c r="G47" s="23">
        <v>45982</v>
      </c>
      <c r="H47" s="22">
        <v>29173929</v>
      </c>
      <c r="I47" s="21" t="s">
        <v>341</v>
      </c>
    </row>
    <row r="48" spans="1:9" ht="13.5" x14ac:dyDescent="0.25">
      <c r="A48" s="22">
        <v>43</v>
      </c>
      <c r="B48" s="20" t="s">
        <v>129</v>
      </c>
      <c r="C48" s="20" t="s">
        <v>254</v>
      </c>
      <c r="D48" s="20" t="s">
        <v>342</v>
      </c>
      <c r="E48" s="23">
        <v>42384</v>
      </c>
      <c r="F48" s="23">
        <v>44212</v>
      </c>
      <c r="G48" s="23">
        <v>46037</v>
      </c>
      <c r="H48" s="22">
        <v>23776087</v>
      </c>
      <c r="I48" s="21" t="s">
        <v>343</v>
      </c>
    </row>
    <row r="49" spans="1:9" ht="13.5" hidden="1" x14ac:dyDescent="0.25">
      <c r="A49" s="22">
        <v>44</v>
      </c>
      <c r="B49" s="21" t="s">
        <v>344</v>
      </c>
      <c r="C49" s="20" t="s">
        <v>254</v>
      </c>
      <c r="D49" s="20" t="s">
        <v>255</v>
      </c>
      <c r="E49" s="23"/>
      <c r="F49" s="23" t="s">
        <v>255</v>
      </c>
      <c r="G49" s="23" t="s">
        <v>255</v>
      </c>
      <c r="H49" s="20">
        <v>28341555</v>
      </c>
      <c r="I49" s="21" t="s">
        <v>345</v>
      </c>
    </row>
    <row r="50" spans="1:9" ht="13.5" x14ac:dyDescent="0.25">
      <c r="A50" s="22">
        <v>45</v>
      </c>
      <c r="B50" s="21" t="s">
        <v>213</v>
      </c>
      <c r="C50" s="20" t="s">
        <v>254</v>
      </c>
      <c r="D50" s="20" t="s">
        <v>346</v>
      </c>
      <c r="E50" s="23"/>
      <c r="F50" s="23">
        <v>44264</v>
      </c>
      <c r="G50" s="23">
        <v>46089</v>
      </c>
      <c r="H50" s="22">
        <v>26231692</v>
      </c>
      <c r="I50" s="21" t="s">
        <v>347</v>
      </c>
    </row>
    <row r="51" spans="1:9" ht="13.5" x14ac:dyDescent="0.25">
      <c r="A51" s="22">
        <v>46</v>
      </c>
      <c r="B51" s="20" t="s">
        <v>130</v>
      </c>
      <c r="C51" s="20" t="s">
        <v>254</v>
      </c>
      <c r="D51" s="20" t="s">
        <v>348</v>
      </c>
      <c r="E51" s="23">
        <v>42384</v>
      </c>
      <c r="F51" s="23">
        <v>44212</v>
      </c>
      <c r="G51" s="23">
        <v>46037</v>
      </c>
      <c r="H51" s="22">
        <v>26209880</v>
      </c>
      <c r="I51" s="21" t="s">
        <v>349</v>
      </c>
    </row>
    <row r="52" spans="1:9" ht="13.5" x14ac:dyDescent="0.25">
      <c r="A52" s="22">
        <v>48</v>
      </c>
      <c r="B52" s="21" t="s">
        <v>350</v>
      </c>
      <c r="C52" s="20" t="s">
        <v>254</v>
      </c>
      <c r="D52" s="20" t="s">
        <v>351</v>
      </c>
      <c r="E52" s="23"/>
      <c r="F52" s="23">
        <v>44505</v>
      </c>
      <c r="G52" s="23">
        <v>45234</v>
      </c>
      <c r="H52" s="22">
        <v>29251396</v>
      </c>
      <c r="I52" s="21" t="s">
        <v>352</v>
      </c>
    </row>
    <row r="53" spans="1:9" ht="13.5" x14ac:dyDescent="0.25">
      <c r="A53" s="22">
        <v>47</v>
      </c>
      <c r="B53" s="20" t="s">
        <v>353</v>
      </c>
      <c r="C53" s="20" t="s">
        <v>254</v>
      </c>
      <c r="D53" s="20" t="s">
        <v>354</v>
      </c>
      <c r="E53" s="23"/>
      <c r="F53" s="23">
        <v>44862</v>
      </c>
      <c r="G53" s="23">
        <v>45592</v>
      </c>
      <c r="H53" s="22">
        <v>29285195</v>
      </c>
      <c r="I53" s="21" t="s">
        <v>355</v>
      </c>
    </row>
    <row r="54" spans="1:9" ht="13.5" x14ac:dyDescent="0.25">
      <c r="A54" s="22">
        <v>49</v>
      </c>
      <c r="B54" s="20" t="s">
        <v>214</v>
      </c>
      <c r="C54" s="20" t="s">
        <v>254</v>
      </c>
      <c r="D54" s="20" t="s">
        <v>356</v>
      </c>
      <c r="E54" s="23"/>
      <c r="F54" s="23">
        <v>43957</v>
      </c>
      <c r="G54" s="23">
        <v>45782</v>
      </c>
      <c r="H54" s="22">
        <v>29521416</v>
      </c>
      <c r="I54" s="21" t="s">
        <v>357</v>
      </c>
    </row>
    <row r="55" spans="1:9" ht="13.5" x14ac:dyDescent="0.25">
      <c r="A55" s="22">
        <v>51</v>
      </c>
      <c r="B55" s="20" t="s">
        <v>215</v>
      </c>
      <c r="C55" s="20" t="s">
        <v>254</v>
      </c>
      <c r="D55" s="20" t="s">
        <v>358</v>
      </c>
      <c r="E55" s="23"/>
      <c r="F55" s="23">
        <v>44157</v>
      </c>
      <c r="G55" s="23">
        <v>45982</v>
      </c>
      <c r="H55" s="22">
        <v>28451226</v>
      </c>
      <c r="I55" s="21" t="s">
        <v>359</v>
      </c>
    </row>
    <row r="56" spans="1:9" ht="13.5" hidden="1" x14ac:dyDescent="0.25">
      <c r="A56" s="22">
        <v>52</v>
      </c>
      <c r="B56" s="21" t="s">
        <v>360</v>
      </c>
      <c r="C56" s="20" t="s">
        <v>254</v>
      </c>
      <c r="D56" s="20" t="s">
        <v>255</v>
      </c>
      <c r="E56" s="23"/>
      <c r="F56" s="23" t="s">
        <v>255</v>
      </c>
      <c r="G56" s="23" t="s">
        <v>255</v>
      </c>
      <c r="H56" s="20">
        <v>29209921</v>
      </c>
      <c r="I56" s="21" t="s">
        <v>361</v>
      </c>
    </row>
    <row r="57" spans="1:9" ht="13.5" hidden="1" x14ac:dyDescent="0.25">
      <c r="A57" s="22">
        <v>53</v>
      </c>
      <c r="B57" s="21" t="s">
        <v>362</v>
      </c>
      <c r="C57" s="20" t="s">
        <v>254</v>
      </c>
      <c r="D57" s="20" t="s">
        <v>255</v>
      </c>
      <c r="E57" s="23"/>
      <c r="F57" s="23" t="s">
        <v>255</v>
      </c>
      <c r="G57" s="23" t="s">
        <v>255</v>
      </c>
      <c r="H57" s="20">
        <v>22122567</v>
      </c>
      <c r="I57" s="21" t="s">
        <v>363</v>
      </c>
    </row>
    <row r="58" spans="1:9" ht="13.5" hidden="1" x14ac:dyDescent="0.25">
      <c r="A58" s="22">
        <v>50</v>
      </c>
      <c r="B58" s="20" t="s">
        <v>364</v>
      </c>
      <c r="C58" s="20" t="s">
        <v>254</v>
      </c>
      <c r="D58" s="20" t="s">
        <v>255</v>
      </c>
      <c r="E58" s="23"/>
      <c r="F58" s="23" t="s">
        <v>255</v>
      </c>
      <c r="G58" s="23" t="s">
        <v>255</v>
      </c>
      <c r="H58" s="20">
        <v>24508323</v>
      </c>
      <c r="I58" s="21" t="s">
        <v>365</v>
      </c>
    </row>
    <row r="59" spans="1:9" ht="13.5" x14ac:dyDescent="0.25">
      <c r="A59" s="22">
        <v>54</v>
      </c>
      <c r="B59" s="21" t="s">
        <v>216</v>
      </c>
      <c r="C59" s="20" t="s">
        <v>254</v>
      </c>
      <c r="D59" s="20" t="s">
        <v>366</v>
      </c>
      <c r="E59" s="23"/>
      <c r="F59" s="23">
        <v>44264</v>
      </c>
      <c r="G59" s="23">
        <v>46089</v>
      </c>
      <c r="H59" s="22">
        <v>26165733</v>
      </c>
      <c r="I59" s="21" t="s">
        <v>367</v>
      </c>
    </row>
    <row r="60" spans="1:9" ht="13.5" x14ac:dyDescent="0.25">
      <c r="A60" s="22">
        <v>55</v>
      </c>
      <c r="B60" s="21" t="s">
        <v>131</v>
      </c>
      <c r="C60" s="20" t="s">
        <v>254</v>
      </c>
      <c r="D60" s="20" t="s">
        <v>368</v>
      </c>
      <c r="E60" s="23">
        <v>41757</v>
      </c>
      <c r="F60" s="23">
        <v>43583</v>
      </c>
      <c r="G60" s="23">
        <v>45410</v>
      </c>
      <c r="H60" s="22">
        <v>29641554</v>
      </c>
      <c r="I60" s="21" t="s">
        <v>369</v>
      </c>
    </row>
    <row r="61" spans="1:9" ht="13.5" x14ac:dyDescent="0.25">
      <c r="A61" s="22">
        <v>56</v>
      </c>
      <c r="B61" s="20" t="s">
        <v>370</v>
      </c>
      <c r="C61" s="20" t="s">
        <v>254</v>
      </c>
      <c r="D61" s="20" t="s">
        <v>371</v>
      </c>
      <c r="E61" s="23"/>
      <c r="F61" s="23">
        <v>44862</v>
      </c>
      <c r="G61" s="23">
        <v>45592</v>
      </c>
      <c r="H61" s="22">
        <v>26516616</v>
      </c>
      <c r="I61" s="21" t="s">
        <v>372</v>
      </c>
    </row>
    <row r="62" spans="1:9" ht="13.5" x14ac:dyDescent="0.25">
      <c r="A62" s="22">
        <v>58</v>
      </c>
      <c r="B62" s="21" t="s">
        <v>373</v>
      </c>
      <c r="C62" s="20" t="s">
        <v>254</v>
      </c>
      <c r="D62" s="20" t="s">
        <v>374</v>
      </c>
      <c r="E62" s="23"/>
      <c r="F62" s="23">
        <v>44862</v>
      </c>
      <c r="G62" s="23">
        <v>45592</v>
      </c>
      <c r="H62" s="22">
        <v>25876933</v>
      </c>
      <c r="I62" s="21" t="s">
        <v>375</v>
      </c>
    </row>
    <row r="63" spans="1:9" ht="13.5" x14ac:dyDescent="0.25">
      <c r="A63" s="22">
        <v>57</v>
      </c>
      <c r="B63" s="20" t="s">
        <v>164</v>
      </c>
      <c r="C63" s="20" t="s">
        <v>254</v>
      </c>
      <c r="D63" s="20" t="s">
        <v>376</v>
      </c>
      <c r="E63" s="23"/>
      <c r="F63" s="23">
        <v>43164</v>
      </c>
      <c r="G63" s="23">
        <v>44989</v>
      </c>
      <c r="H63" s="22">
        <v>29222127</v>
      </c>
      <c r="I63" s="21" t="s">
        <v>377</v>
      </c>
    </row>
    <row r="64" spans="1:9" ht="13.5" x14ac:dyDescent="0.25">
      <c r="A64" s="22">
        <v>59</v>
      </c>
      <c r="B64" s="21" t="s">
        <v>378</v>
      </c>
      <c r="C64" s="20" t="s">
        <v>254</v>
      </c>
      <c r="D64" s="20" t="s">
        <v>379</v>
      </c>
      <c r="E64" s="23">
        <v>42486</v>
      </c>
      <c r="F64" s="23">
        <v>44505</v>
      </c>
      <c r="G64" s="23">
        <v>46330</v>
      </c>
      <c r="H64" s="22">
        <v>29472524</v>
      </c>
      <c r="I64" s="21" t="s">
        <v>380</v>
      </c>
    </row>
    <row r="65" spans="1:9" ht="13.5" hidden="1" x14ac:dyDescent="0.25">
      <c r="A65" s="22">
        <v>60</v>
      </c>
      <c r="B65" s="20" t="s">
        <v>381</v>
      </c>
      <c r="C65" s="20" t="s">
        <v>254</v>
      </c>
      <c r="D65" s="20" t="s">
        <v>255</v>
      </c>
      <c r="E65" s="23"/>
      <c r="F65" s="23" t="s">
        <v>255</v>
      </c>
      <c r="G65" s="23" t="s">
        <v>255</v>
      </c>
      <c r="H65" s="20">
        <v>29149292</v>
      </c>
      <c r="I65" s="21" t="s">
        <v>382</v>
      </c>
    </row>
    <row r="66" spans="1:9" ht="13.5" hidden="1" x14ac:dyDescent="0.25">
      <c r="A66" s="22">
        <v>61</v>
      </c>
      <c r="B66" s="21" t="s">
        <v>383</v>
      </c>
      <c r="C66" s="20" t="s">
        <v>254</v>
      </c>
      <c r="D66" s="20" t="s">
        <v>255</v>
      </c>
      <c r="E66" s="23"/>
      <c r="F66" s="23" t="s">
        <v>255</v>
      </c>
      <c r="G66" s="23" t="s">
        <v>255</v>
      </c>
      <c r="H66" s="20">
        <v>29110236</v>
      </c>
      <c r="I66" s="21" t="s">
        <v>384</v>
      </c>
    </row>
    <row r="67" spans="1:9" ht="27" hidden="1" x14ac:dyDescent="0.25">
      <c r="A67" s="22">
        <v>62</v>
      </c>
      <c r="B67" s="20" t="s">
        <v>385</v>
      </c>
      <c r="C67" s="20" t="s">
        <v>275</v>
      </c>
      <c r="D67" s="20" t="s">
        <v>255</v>
      </c>
      <c r="E67" s="23"/>
      <c r="F67" s="23" t="s">
        <v>255</v>
      </c>
      <c r="G67" s="23" t="s">
        <v>255</v>
      </c>
      <c r="H67" s="20">
        <v>29506590</v>
      </c>
      <c r="I67" s="21" t="s">
        <v>386</v>
      </c>
    </row>
    <row r="68" spans="1:9" ht="13.5" hidden="1" x14ac:dyDescent="0.25">
      <c r="A68" s="22">
        <v>63</v>
      </c>
      <c r="B68" s="20" t="s">
        <v>387</v>
      </c>
      <c r="C68" s="20" t="s">
        <v>254</v>
      </c>
      <c r="D68" s="20" t="s">
        <v>255</v>
      </c>
      <c r="E68" s="23"/>
      <c r="F68" s="23" t="s">
        <v>255</v>
      </c>
      <c r="G68" s="23" t="s">
        <v>255</v>
      </c>
      <c r="H68" s="20">
        <v>25900733</v>
      </c>
      <c r="I68" s="21" t="s">
        <v>388</v>
      </c>
    </row>
    <row r="69" spans="1:9" ht="13.5" x14ac:dyDescent="0.25">
      <c r="A69" s="22">
        <v>64</v>
      </c>
      <c r="B69" s="21" t="s">
        <v>217</v>
      </c>
      <c r="C69" s="20" t="s">
        <v>254</v>
      </c>
      <c r="D69" s="20" t="s">
        <v>389</v>
      </c>
      <c r="E69" s="23"/>
      <c r="F69" s="23">
        <v>44157</v>
      </c>
      <c r="G69" s="23">
        <v>45982</v>
      </c>
      <c r="H69" s="22">
        <v>26439094</v>
      </c>
      <c r="I69" s="21" t="s">
        <v>390</v>
      </c>
    </row>
    <row r="70" spans="1:9" ht="27" hidden="1" x14ac:dyDescent="0.25">
      <c r="A70" s="22">
        <v>65</v>
      </c>
      <c r="B70" s="20" t="s">
        <v>391</v>
      </c>
      <c r="C70" s="20" t="s">
        <v>275</v>
      </c>
      <c r="D70" s="20" t="s">
        <v>255</v>
      </c>
      <c r="E70" s="23"/>
      <c r="F70" s="23" t="s">
        <v>255</v>
      </c>
      <c r="G70" s="23" t="s">
        <v>255</v>
      </c>
      <c r="H70" s="20">
        <v>29605433</v>
      </c>
      <c r="I70" s="21" t="s">
        <v>392</v>
      </c>
    </row>
    <row r="71" spans="1:9" ht="13.5" x14ac:dyDescent="0.25">
      <c r="A71" s="22">
        <v>66</v>
      </c>
      <c r="B71" s="20" t="s">
        <v>132</v>
      </c>
      <c r="C71" s="20" t="s">
        <v>254</v>
      </c>
      <c r="D71" s="20" t="s">
        <v>393</v>
      </c>
      <c r="E71" s="23">
        <v>42384</v>
      </c>
      <c r="F71" s="23">
        <v>44212</v>
      </c>
      <c r="G71" s="23">
        <v>46037</v>
      </c>
      <c r="H71" s="22">
        <v>29494735</v>
      </c>
      <c r="I71" s="21" t="s">
        <v>394</v>
      </c>
    </row>
    <row r="72" spans="1:9" ht="13.5" x14ac:dyDescent="0.25">
      <c r="A72" s="22">
        <v>67</v>
      </c>
      <c r="B72" s="20" t="s">
        <v>182</v>
      </c>
      <c r="C72" s="20" t="s">
        <v>254</v>
      </c>
      <c r="D72" s="20" t="s">
        <v>395</v>
      </c>
      <c r="E72" s="23"/>
      <c r="F72" s="23">
        <v>43450</v>
      </c>
      <c r="G72" s="23">
        <v>45275</v>
      </c>
      <c r="H72" s="22">
        <v>29104356</v>
      </c>
      <c r="I72" s="21" t="s">
        <v>396</v>
      </c>
    </row>
    <row r="73" spans="1:9" ht="13.5" x14ac:dyDescent="0.25">
      <c r="A73" s="22">
        <v>68</v>
      </c>
      <c r="B73" s="20" t="s">
        <v>133</v>
      </c>
      <c r="C73" s="20" t="s">
        <v>254</v>
      </c>
      <c r="D73" s="20" t="s">
        <v>397</v>
      </c>
      <c r="E73" s="23">
        <v>42384</v>
      </c>
      <c r="F73" s="23">
        <v>44212</v>
      </c>
      <c r="G73" s="23">
        <v>46037</v>
      </c>
      <c r="H73" s="22">
        <v>29403885</v>
      </c>
      <c r="I73" s="21" t="s">
        <v>398</v>
      </c>
    </row>
    <row r="74" spans="1:9" ht="13.5" x14ac:dyDescent="0.25">
      <c r="A74" s="22">
        <v>70</v>
      </c>
      <c r="B74" s="21" t="s">
        <v>183</v>
      </c>
      <c r="C74" s="20" t="s">
        <v>254</v>
      </c>
      <c r="D74" s="20" t="s">
        <v>399</v>
      </c>
      <c r="E74" s="23">
        <v>41757</v>
      </c>
      <c r="F74" s="23">
        <v>43583</v>
      </c>
      <c r="G74" s="23">
        <v>45410</v>
      </c>
      <c r="H74" s="22">
        <v>26822040</v>
      </c>
      <c r="I74" s="21" t="s">
        <v>400</v>
      </c>
    </row>
    <row r="75" spans="1:9" ht="13.5" hidden="1" x14ac:dyDescent="0.25">
      <c r="A75" s="22">
        <v>69</v>
      </c>
      <c r="B75" s="20" t="s">
        <v>401</v>
      </c>
      <c r="C75" s="20" t="s">
        <v>254</v>
      </c>
      <c r="D75" s="20" t="s">
        <v>255</v>
      </c>
      <c r="E75" s="23"/>
      <c r="F75" s="23" t="s">
        <v>255</v>
      </c>
      <c r="G75" s="23" t="s">
        <v>255</v>
      </c>
      <c r="H75" s="20">
        <v>29435308</v>
      </c>
      <c r="I75" s="21" t="s">
        <v>402</v>
      </c>
    </row>
    <row r="76" spans="1:9" ht="13.5" x14ac:dyDescent="0.25">
      <c r="A76" s="22">
        <v>71</v>
      </c>
      <c r="B76" s="20" t="s">
        <v>134</v>
      </c>
      <c r="C76" s="20" t="s">
        <v>254</v>
      </c>
      <c r="D76" s="20" t="s">
        <v>403</v>
      </c>
      <c r="E76" s="23">
        <v>42140</v>
      </c>
      <c r="F76" s="23">
        <v>43968</v>
      </c>
      <c r="G76" s="23">
        <v>45793</v>
      </c>
      <c r="H76" s="22" t="s">
        <v>404</v>
      </c>
      <c r="I76" s="21" t="s">
        <v>405</v>
      </c>
    </row>
    <row r="77" spans="1:9" ht="27" hidden="1" x14ac:dyDescent="0.25">
      <c r="A77" s="22">
        <v>72</v>
      </c>
      <c r="B77" s="20" t="s">
        <v>406</v>
      </c>
      <c r="C77" s="20" t="s">
        <v>275</v>
      </c>
      <c r="D77" s="20" t="s">
        <v>255</v>
      </c>
      <c r="E77" s="23"/>
      <c r="F77" s="23" t="s">
        <v>255</v>
      </c>
      <c r="G77" s="23" t="s">
        <v>255</v>
      </c>
      <c r="H77" s="20">
        <v>27020111</v>
      </c>
      <c r="I77" s="21" t="s">
        <v>407</v>
      </c>
    </row>
    <row r="78" spans="1:9" ht="13.5" x14ac:dyDescent="0.25">
      <c r="A78" s="22">
        <v>73</v>
      </c>
      <c r="B78" s="21" t="s">
        <v>184</v>
      </c>
      <c r="C78" s="20" t="s">
        <v>254</v>
      </c>
      <c r="D78" s="20" t="s">
        <v>408</v>
      </c>
      <c r="E78" s="23"/>
      <c r="F78" s="23">
        <v>43800</v>
      </c>
      <c r="G78" s="23">
        <v>45626</v>
      </c>
      <c r="H78" s="22">
        <v>29191699</v>
      </c>
      <c r="I78" s="21" t="s">
        <v>409</v>
      </c>
    </row>
    <row r="79" spans="1:9" ht="13.5" x14ac:dyDescent="0.25">
      <c r="A79" s="22">
        <v>74</v>
      </c>
      <c r="B79" s="21" t="s">
        <v>135</v>
      </c>
      <c r="C79" s="20" t="s">
        <v>254</v>
      </c>
      <c r="D79" s="20" t="s">
        <v>410</v>
      </c>
      <c r="E79" s="23">
        <v>43082</v>
      </c>
      <c r="F79" s="23">
        <v>44862</v>
      </c>
      <c r="G79" s="23">
        <v>46687</v>
      </c>
      <c r="H79" s="22">
        <v>27016380</v>
      </c>
      <c r="I79" s="21" t="s">
        <v>411</v>
      </c>
    </row>
    <row r="80" spans="1:9" ht="13.5" x14ac:dyDescent="0.25">
      <c r="A80" s="22">
        <v>75</v>
      </c>
      <c r="B80" s="21" t="s">
        <v>136</v>
      </c>
      <c r="C80" s="20" t="s">
        <v>254</v>
      </c>
      <c r="D80" s="20" t="s">
        <v>412</v>
      </c>
      <c r="E80" s="23">
        <v>41757</v>
      </c>
      <c r="F80" s="23">
        <v>43583</v>
      </c>
      <c r="G80" s="23">
        <v>45410</v>
      </c>
      <c r="H80" s="22">
        <v>26328834</v>
      </c>
      <c r="I80" s="21" t="s">
        <v>413</v>
      </c>
    </row>
    <row r="81" spans="1:9" ht="13.5" x14ac:dyDescent="0.25">
      <c r="A81" s="22">
        <v>76</v>
      </c>
      <c r="B81" s="21" t="s">
        <v>165</v>
      </c>
      <c r="C81" s="20" t="s">
        <v>254</v>
      </c>
      <c r="D81" s="20" t="s">
        <v>414</v>
      </c>
      <c r="E81" s="23"/>
      <c r="F81" s="23">
        <v>43164</v>
      </c>
      <c r="G81" s="23">
        <v>44989</v>
      </c>
      <c r="H81" s="22">
        <v>29245215</v>
      </c>
      <c r="I81" s="21" t="s">
        <v>415</v>
      </c>
    </row>
    <row r="82" spans="1:9" ht="13.5" x14ac:dyDescent="0.25">
      <c r="A82" s="22">
        <v>77</v>
      </c>
      <c r="B82" s="21" t="s">
        <v>416</v>
      </c>
      <c r="C82" s="20" t="s">
        <v>254</v>
      </c>
      <c r="D82" s="20" t="s">
        <v>417</v>
      </c>
      <c r="E82" s="23"/>
      <c r="F82" s="23">
        <v>44505</v>
      </c>
      <c r="G82" s="23">
        <v>45234</v>
      </c>
      <c r="H82" s="22">
        <v>20278775</v>
      </c>
      <c r="I82" s="21" t="s">
        <v>418</v>
      </c>
    </row>
    <row r="83" spans="1:9" ht="13.5" x14ac:dyDescent="0.25">
      <c r="A83" s="22">
        <v>78</v>
      </c>
      <c r="B83" s="20" t="s">
        <v>419</v>
      </c>
      <c r="C83" s="20" t="s">
        <v>254</v>
      </c>
      <c r="D83" s="20" t="s">
        <v>420</v>
      </c>
      <c r="E83" s="23"/>
      <c r="F83" s="23">
        <v>44505</v>
      </c>
      <c r="G83" s="23">
        <v>45234</v>
      </c>
      <c r="H83" s="22">
        <v>27156656</v>
      </c>
      <c r="I83" s="21" t="s">
        <v>421</v>
      </c>
    </row>
    <row r="84" spans="1:9" ht="13.5" x14ac:dyDescent="0.25">
      <c r="A84" s="22">
        <v>79</v>
      </c>
      <c r="B84" s="20" t="s">
        <v>137</v>
      </c>
      <c r="C84" s="20" t="s">
        <v>254</v>
      </c>
      <c r="D84" s="20" t="s">
        <v>422</v>
      </c>
      <c r="E84" s="23">
        <v>41757</v>
      </c>
      <c r="F84" s="23">
        <v>43583</v>
      </c>
      <c r="G84" s="23">
        <v>45410</v>
      </c>
      <c r="H84" s="22">
        <v>29577764</v>
      </c>
      <c r="I84" s="21" t="s">
        <v>423</v>
      </c>
    </row>
    <row r="85" spans="1:9" ht="13.5" x14ac:dyDescent="0.25">
      <c r="A85" s="22">
        <v>80</v>
      </c>
      <c r="B85" s="21" t="s">
        <v>185</v>
      </c>
      <c r="C85" s="20" t="s">
        <v>254</v>
      </c>
      <c r="D85" s="20" t="s">
        <v>424</v>
      </c>
      <c r="E85" s="23"/>
      <c r="F85" s="23">
        <v>43450</v>
      </c>
      <c r="G85" s="23">
        <v>45275</v>
      </c>
      <c r="H85" s="22">
        <v>29485245</v>
      </c>
      <c r="I85" s="21" t="s">
        <v>425</v>
      </c>
    </row>
    <row r="86" spans="1:9" ht="13.5" x14ac:dyDescent="0.25">
      <c r="A86" s="22">
        <v>81</v>
      </c>
      <c r="B86" s="21" t="s">
        <v>218</v>
      </c>
      <c r="C86" s="20" t="s">
        <v>254</v>
      </c>
      <c r="D86" s="20" t="s">
        <v>426</v>
      </c>
      <c r="E86" s="23"/>
      <c r="F86" s="23">
        <v>44264</v>
      </c>
      <c r="G86" s="23">
        <v>46089</v>
      </c>
      <c r="H86" s="22">
        <v>29351775</v>
      </c>
      <c r="I86" s="21" t="s">
        <v>427</v>
      </c>
    </row>
    <row r="87" spans="1:9" ht="13.5" x14ac:dyDescent="0.25">
      <c r="A87" s="22">
        <v>82</v>
      </c>
      <c r="B87" s="21" t="s">
        <v>428</v>
      </c>
      <c r="C87" s="20" t="s">
        <v>254</v>
      </c>
      <c r="D87" s="20" t="s">
        <v>429</v>
      </c>
      <c r="E87" s="23"/>
      <c r="F87" s="23">
        <v>44505</v>
      </c>
      <c r="G87" s="23">
        <v>45234</v>
      </c>
      <c r="H87" s="22">
        <v>26340653</v>
      </c>
      <c r="I87" s="21" t="s">
        <v>430</v>
      </c>
    </row>
    <row r="88" spans="1:9" ht="13.5" x14ac:dyDescent="0.25">
      <c r="A88" s="22">
        <v>83</v>
      </c>
      <c r="B88" s="20" t="s">
        <v>138</v>
      </c>
      <c r="C88" s="20" t="s">
        <v>254</v>
      </c>
      <c r="D88" s="20" t="s">
        <v>431</v>
      </c>
      <c r="E88" s="23">
        <v>42384</v>
      </c>
      <c r="F88" s="23">
        <v>44212</v>
      </c>
      <c r="G88" s="23">
        <v>46037</v>
      </c>
      <c r="H88" s="22">
        <v>26482287</v>
      </c>
      <c r="I88" s="21" t="s">
        <v>432</v>
      </c>
    </row>
    <row r="89" spans="1:9" ht="13.5" x14ac:dyDescent="0.25">
      <c r="A89" s="22">
        <v>84</v>
      </c>
      <c r="B89" s="20" t="s">
        <v>139</v>
      </c>
      <c r="C89" s="20" t="s">
        <v>254</v>
      </c>
      <c r="D89" s="20" t="s">
        <v>433</v>
      </c>
      <c r="E89" s="23"/>
      <c r="F89" s="23">
        <v>43082</v>
      </c>
      <c r="G89" s="23">
        <v>44907</v>
      </c>
      <c r="H89" s="22">
        <v>29296838</v>
      </c>
      <c r="I89" s="21" t="s">
        <v>434</v>
      </c>
    </row>
    <row r="90" spans="1:9" ht="13.5" x14ac:dyDescent="0.25">
      <c r="A90" s="22">
        <v>85</v>
      </c>
      <c r="B90" s="21" t="s">
        <v>140</v>
      </c>
      <c r="C90" s="20" t="s">
        <v>254</v>
      </c>
      <c r="D90" s="20" t="s">
        <v>435</v>
      </c>
      <c r="E90" s="23">
        <v>41757</v>
      </c>
      <c r="F90" s="23">
        <v>43583</v>
      </c>
      <c r="G90" s="23">
        <v>45410</v>
      </c>
      <c r="H90" s="22">
        <v>26821682</v>
      </c>
      <c r="I90" s="21" t="s">
        <v>436</v>
      </c>
    </row>
    <row r="91" spans="1:9" ht="13.5" x14ac:dyDescent="0.25">
      <c r="A91" s="22">
        <v>86</v>
      </c>
      <c r="B91" s="20" t="s">
        <v>141</v>
      </c>
      <c r="C91" s="20" t="s">
        <v>254</v>
      </c>
      <c r="D91" s="20" t="s">
        <v>437</v>
      </c>
      <c r="E91" s="23">
        <v>42384</v>
      </c>
      <c r="F91" s="23">
        <v>44212</v>
      </c>
      <c r="G91" s="23">
        <v>46037</v>
      </c>
      <c r="H91" s="22">
        <v>29442320</v>
      </c>
      <c r="I91" s="21" t="s">
        <v>438</v>
      </c>
    </row>
    <row r="92" spans="1:9" ht="13.5" x14ac:dyDescent="0.25">
      <c r="A92" s="22">
        <v>87</v>
      </c>
      <c r="B92" s="20" t="s">
        <v>439</v>
      </c>
      <c r="C92" s="20" t="s">
        <v>254</v>
      </c>
      <c r="D92" s="20" t="s">
        <v>440</v>
      </c>
      <c r="E92" s="23"/>
      <c r="F92" s="23">
        <v>44505</v>
      </c>
      <c r="G92" s="23">
        <v>45234</v>
      </c>
      <c r="H92" s="22">
        <v>28787922</v>
      </c>
      <c r="I92" s="21" t="s">
        <v>441</v>
      </c>
    </row>
    <row r="93" spans="1:9" ht="13.5" x14ac:dyDescent="0.25">
      <c r="A93" s="22">
        <v>88</v>
      </c>
      <c r="B93" s="20" t="s">
        <v>219</v>
      </c>
      <c r="C93" s="20" t="s">
        <v>254</v>
      </c>
      <c r="D93" s="20" t="s">
        <v>442</v>
      </c>
      <c r="E93" s="23"/>
      <c r="F93" s="23">
        <v>44157</v>
      </c>
      <c r="G93" s="23">
        <v>45982</v>
      </c>
      <c r="H93" s="22">
        <v>26482434</v>
      </c>
      <c r="I93" s="21" t="s">
        <v>443</v>
      </c>
    </row>
    <row r="94" spans="1:9" ht="13.5" hidden="1" x14ac:dyDescent="0.25">
      <c r="A94" s="22">
        <v>89</v>
      </c>
      <c r="B94" s="20" t="s">
        <v>444</v>
      </c>
      <c r="C94" s="20" t="s">
        <v>254</v>
      </c>
      <c r="D94" s="20" t="s">
        <v>255</v>
      </c>
      <c r="E94" s="23"/>
      <c r="F94" s="23" t="s">
        <v>255</v>
      </c>
      <c r="G94" s="23" t="s">
        <v>255</v>
      </c>
      <c r="H94" s="20">
        <v>28660440</v>
      </c>
      <c r="I94" s="21" t="s">
        <v>445</v>
      </c>
    </row>
    <row r="95" spans="1:9" ht="13.5" x14ac:dyDescent="0.25">
      <c r="A95" s="22">
        <v>90</v>
      </c>
      <c r="B95" s="20" t="s">
        <v>446</v>
      </c>
      <c r="C95" s="20" t="s">
        <v>254</v>
      </c>
      <c r="D95" s="20" t="s">
        <v>447</v>
      </c>
      <c r="E95" s="23"/>
      <c r="F95" s="23">
        <v>44862</v>
      </c>
      <c r="G95" s="23">
        <v>45592</v>
      </c>
      <c r="H95" s="22">
        <v>29284884</v>
      </c>
      <c r="I95" s="21" t="s">
        <v>448</v>
      </c>
    </row>
    <row r="96" spans="1:9" ht="13.5" hidden="1" x14ac:dyDescent="0.25">
      <c r="A96" s="22">
        <v>91</v>
      </c>
      <c r="B96" s="20" t="s">
        <v>449</v>
      </c>
      <c r="C96" s="20" t="s">
        <v>254</v>
      </c>
      <c r="D96" s="20" t="s">
        <v>255</v>
      </c>
      <c r="E96" s="23"/>
      <c r="F96" s="23" t="s">
        <v>255</v>
      </c>
      <c r="G96" s="23" t="s">
        <v>255</v>
      </c>
      <c r="H96" s="20" t="s">
        <v>450</v>
      </c>
      <c r="I96" s="21" t="s">
        <v>451</v>
      </c>
    </row>
    <row r="97" spans="1:9" ht="13.5" x14ac:dyDescent="0.25">
      <c r="A97" s="22">
        <v>92</v>
      </c>
      <c r="B97" s="21" t="s">
        <v>142</v>
      </c>
      <c r="C97" s="20" t="s">
        <v>254</v>
      </c>
      <c r="D97" s="20" t="s">
        <v>452</v>
      </c>
      <c r="E97" s="23">
        <v>42140</v>
      </c>
      <c r="F97" s="23">
        <v>44157</v>
      </c>
      <c r="G97" s="23">
        <v>45982</v>
      </c>
      <c r="H97" s="22">
        <v>29462883</v>
      </c>
      <c r="I97" s="21" t="s">
        <v>453</v>
      </c>
    </row>
    <row r="98" spans="1:9" ht="13.5" x14ac:dyDescent="0.25">
      <c r="A98" s="22">
        <v>93</v>
      </c>
      <c r="B98" s="20" t="s">
        <v>186</v>
      </c>
      <c r="C98" s="20" t="s">
        <v>254</v>
      </c>
      <c r="D98" s="20" t="s">
        <v>454</v>
      </c>
      <c r="E98" s="23"/>
      <c r="F98" s="23">
        <v>43556</v>
      </c>
      <c r="G98" s="23">
        <v>45383</v>
      </c>
      <c r="H98" s="22">
        <v>26402062</v>
      </c>
      <c r="I98" s="21" t="s">
        <v>455</v>
      </c>
    </row>
    <row r="99" spans="1:9" ht="13.5" x14ac:dyDescent="0.25">
      <c r="A99" s="22">
        <v>94</v>
      </c>
      <c r="B99" s="21" t="s">
        <v>187</v>
      </c>
      <c r="C99" s="20" t="s">
        <v>254</v>
      </c>
      <c r="D99" s="20" t="s">
        <v>456</v>
      </c>
      <c r="E99" s="23"/>
      <c r="F99" s="23">
        <v>43800</v>
      </c>
      <c r="G99" s="23">
        <v>45626</v>
      </c>
      <c r="H99" s="22">
        <v>29775575</v>
      </c>
      <c r="I99" s="21" t="s">
        <v>457</v>
      </c>
    </row>
    <row r="100" spans="1:9" ht="13.5" x14ac:dyDescent="0.25">
      <c r="A100" s="22">
        <v>95</v>
      </c>
      <c r="B100" s="21" t="s">
        <v>220</v>
      </c>
      <c r="C100" s="20" t="s">
        <v>254</v>
      </c>
      <c r="D100" s="20" t="s">
        <v>458</v>
      </c>
      <c r="E100" s="23"/>
      <c r="F100" s="23">
        <v>44264</v>
      </c>
      <c r="G100" s="23">
        <v>46089</v>
      </c>
      <c r="H100" s="22">
        <v>29234405</v>
      </c>
      <c r="I100" s="21" t="s">
        <v>459</v>
      </c>
    </row>
    <row r="101" spans="1:9" ht="27" hidden="1" x14ac:dyDescent="0.25">
      <c r="A101" s="22">
        <v>96</v>
      </c>
      <c r="B101" s="20" t="s">
        <v>460</v>
      </c>
      <c r="C101" s="20" t="s">
        <v>275</v>
      </c>
      <c r="D101" s="20" t="s">
        <v>255</v>
      </c>
      <c r="E101" s="23"/>
      <c r="F101" s="23" t="s">
        <v>255</v>
      </c>
      <c r="G101" s="23" t="s">
        <v>255</v>
      </c>
      <c r="H101" s="20">
        <v>29986690</v>
      </c>
      <c r="I101" s="21" t="s">
        <v>461</v>
      </c>
    </row>
    <row r="102" spans="1:9" ht="13.5" x14ac:dyDescent="0.25">
      <c r="A102" s="22">
        <v>97</v>
      </c>
      <c r="B102" s="21" t="s">
        <v>188</v>
      </c>
      <c r="C102" s="20" t="s">
        <v>254</v>
      </c>
      <c r="D102" s="20" t="s">
        <v>462</v>
      </c>
      <c r="E102" s="23"/>
      <c r="F102" s="23">
        <v>43800</v>
      </c>
      <c r="G102" s="23">
        <v>45626</v>
      </c>
      <c r="H102" s="22">
        <v>29219899</v>
      </c>
      <c r="I102" s="21" t="s">
        <v>463</v>
      </c>
    </row>
    <row r="103" spans="1:9" ht="13.5" hidden="1" x14ac:dyDescent="0.25">
      <c r="A103" s="22">
        <v>98</v>
      </c>
      <c r="B103" s="20" t="s">
        <v>464</v>
      </c>
      <c r="C103" s="20" t="s">
        <v>254</v>
      </c>
      <c r="D103" s="20" t="s">
        <v>255</v>
      </c>
      <c r="E103" s="23"/>
      <c r="F103" s="23" t="s">
        <v>255</v>
      </c>
      <c r="G103" s="23" t="s">
        <v>255</v>
      </c>
      <c r="H103" s="20">
        <v>26370100</v>
      </c>
      <c r="I103" s="21" t="s">
        <v>465</v>
      </c>
    </row>
    <row r="104" spans="1:9" ht="13.5" x14ac:dyDescent="0.25">
      <c r="A104" s="22">
        <v>99</v>
      </c>
      <c r="B104" s="21" t="s">
        <v>189</v>
      </c>
      <c r="C104" s="20" t="s">
        <v>254</v>
      </c>
      <c r="D104" s="20" t="s">
        <v>466</v>
      </c>
      <c r="E104" s="23"/>
      <c r="F104" s="23">
        <v>43800</v>
      </c>
      <c r="G104" s="23">
        <v>45626</v>
      </c>
      <c r="H104" s="22">
        <v>29142026</v>
      </c>
      <c r="I104" s="21" t="s">
        <v>467</v>
      </c>
    </row>
    <row r="105" spans="1:9" ht="13.5" x14ac:dyDescent="0.25">
      <c r="A105" s="22">
        <v>100</v>
      </c>
      <c r="B105" s="20" t="s">
        <v>125</v>
      </c>
      <c r="C105" s="20" t="s">
        <v>254</v>
      </c>
      <c r="D105" s="20" t="s">
        <v>468</v>
      </c>
      <c r="E105" s="23">
        <v>42384</v>
      </c>
      <c r="F105" s="23">
        <v>44212</v>
      </c>
      <c r="G105" s="23">
        <v>46037</v>
      </c>
      <c r="H105" s="22">
        <v>29126962</v>
      </c>
      <c r="I105" s="21" t="s">
        <v>469</v>
      </c>
    </row>
    <row r="106" spans="1:9" ht="13.5" hidden="1" x14ac:dyDescent="0.25">
      <c r="A106" s="22">
        <v>101</v>
      </c>
      <c r="B106" s="20" t="s">
        <v>119</v>
      </c>
      <c r="C106" s="20" t="s">
        <v>254</v>
      </c>
      <c r="D106" s="20" t="s">
        <v>255</v>
      </c>
      <c r="E106" s="23"/>
      <c r="F106" s="23" t="s">
        <v>255</v>
      </c>
      <c r="G106" s="23" t="s">
        <v>255</v>
      </c>
      <c r="H106" s="20">
        <v>29415311</v>
      </c>
      <c r="I106" s="21" t="s">
        <v>470</v>
      </c>
    </row>
    <row r="107" spans="1:9" ht="13.5" x14ac:dyDescent="0.25">
      <c r="A107" s="22">
        <v>102</v>
      </c>
      <c r="B107" s="20" t="s">
        <v>143</v>
      </c>
      <c r="C107" s="20" t="s">
        <v>254</v>
      </c>
      <c r="D107" s="20" t="s">
        <v>471</v>
      </c>
      <c r="E107" s="23">
        <v>42384</v>
      </c>
      <c r="F107" s="23">
        <v>44212</v>
      </c>
      <c r="G107" s="23">
        <v>46037</v>
      </c>
      <c r="H107" s="22">
        <v>28858141</v>
      </c>
      <c r="I107" s="21" t="s">
        <v>472</v>
      </c>
    </row>
    <row r="108" spans="1:9" ht="13.5" x14ac:dyDescent="0.25">
      <c r="A108" s="22">
        <v>103</v>
      </c>
      <c r="B108" s="21" t="s">
        <v>473</v>
      </c>
      <c r="C108" s="20" t="s">
        <v>254</v>
      </c>
      <c r="D108" s="20" t="s">
        <v>474</v>
      </c>
      <c r="E108" s="23"/>
      <c r="F108" s="23">
        <v>44862</v>
      </c>
      <c r="G108" s="23">
        <v>45592</v>
      </c>
      <c r="H108" s="22">
        <v>26450944</v>
      </c>
      <c r="I108" s="21" t="s">
        <v>475</v>
      </c>
    </row>
    <row r="109" spans="1:9" ht="13.5" x14ac:dyDescent="0.25">
      <c r="A109" s="22">
        <v>104</v>
      </c>
      <c r="B109" s="20" t="s">
        <v>190</v>
      </c>
      <c r="C109" s="20" t="s">
        <v>254</v>
      </c>
      <c r="D109" s="20" t="s">
        <v>476</v>
      </c>
      <c r="E109" s="23"/>
      <c r="F109" s="23">
        <v>43450</v>
      </c>
      <c r="G109" s="23">
        <v>45275</v>
      </c>
      <c r="H109" s="22">
        <v>28889187</v>
      </c>
      <c r="I109" s="21" t="s">
        <v>477</v>
      </c>
    </row>
    <row r="110" spans="1:9" ht="13.5" x14ac:dyDescent="0.25">
      <c r="A110" s="22">
        <v>105</v>
      </c>
      <c r="B110" s="21" t="s">
        <v>115</v>
      </c>
      <c r="C110" s="20" t="s">
        <v>254</v>
      </c>
      <c r="D110" s="20" t="s">
        <v>478</v>
      </c>
      <c r="E110" s="23">
        <v>42384</v>
      </c>
      <c r="F110" s="23">
        <v>44212</v>
      </c>
      <c r="G110" s="23">
        <v>46037</v>
      </c>
      <c r="H110" s="22">
        <v>29163975</v>
      </c>
      <c r="I110" s="21" t="s">
        <v>479</v>
      </c>
    </row>
    <row r="111" spans="1:9" ht="13.5" x14ac:dyDescent="0.25">
      <c r="A111" s="22">
        <v>106</v>
      </c>
      <c r="B111" s="21" t="s">
        <v>144</v>
      </c>
      <c r="C111" s="20" t="s">
        <v>254</v>
      </c>
      <c r="D111" s="20" t="s">
        <v>480</v>
      </c>
      <c r="E111" s="23">
        <v>42384</v>
      </c>
      <c r="F111" s="23">
        <v>44212</v>
      </c>
      <c r="G111" s="23">
        <v>46037</v>
      </c>
      <c r="H111" s="22">
        <v>29432459</v>
      </c>
      <c r="I111" s="21" t="s">
        <v>481</v>
      </c>
    </row>
    <row r="112" spans="1:9" ht="27" hidden="1" x14ac:dyDescent="0.25">
      <c r="A112" s="22">
        <v>107</v>
      </c>
      <c r="B112" s="20" t="s">
        <v>482</v>
      </c>
      <c r="C112" s="20" t="s">
        <v>275</v>
      </c>
      <c r="D112" s="20" t="s">
        <v>255</v>
      </c>
      <c r="E112" s="23"/>
      <c r="F112" s="23" t="s">
        <v>255</v>
      </c>
      <c r="G112" s="23" t="s">
        <v>255</v>
      </c>
      <c r="H112" s="20">
        <v>26118701</v>
      </c>
      <c r="I112" s="21" t="s">
        <v>483</v>
      </c>
    </row>
    <row r="113" spans="1:9" ht="13.5" x14ac:dyDescent="0.25">
      <c r="A113" s="22">
        <v>108</v>
      </c>
      <c r="B113" s="20" t="s">
        <v>221</v>
      </c>
      <c r="C113" s="20" t="s">
        <v>254</v>
      </c>
      <c r="D113" s="20" t="s">
        <v>484</v>
      </c>
      <c r="E113" s="23"/>
      <c r="F113" s="23">
        <v>44157</v>
      </c>
      <c r="G113" s="23">
        <v>45982</v>
      </c>
      <c r="H113" s="22">
        <v>29731016</v>
      </c>
      <c r="I113" s="21" t="s">
        <v>485</v>
      </c>
    </row>
    <row r="114" spans="1:9" ht="13.5" x14ac:dyDescent="0.25">
      <c r="A114" s="22">
        <v>109</v>
      </c>
      <c r="B114" s="21" t="s">
        <v>145</v>
      </c>
      <c r="C114" s="20" t="s">
        <v>254</v>
      </c>
      <c r="D114" s="20" t="s">
        <v>486</v>
      </c>
      <c r="E114" s="23">
        <v>41757</v>
      </c>
      <c r="F114" s="23">
        <v>43583</v>
      </c>
      <c r="G114" s="23">
        <v>45410</v>
      </c>
      <c r="H114" s="22">
        <v>29570915</v>
      </c>
      <c r="I114" s="21" t="s">
        <v>487</v>
      </c>
    </row>
    <row r="115" spans="1:9" ht="13.5" x14ac:dyDescent="0.25">
      <c r="A115" s="22">
        <v>110</v>
      </c>
      <c r="B115" s="20" t="s">
        <v>488</v>
      </c>
      <c r="C115" s="20" t="s">
        <v>254</v>
      </c>
      <c r="D115" s="20" t="s">
        <v>489</v>
      </c>
      <c r="E115" s="23">
        <v>42384</v>
      </c>
      <c r="F115" s="23">
        <v>44620</v>
      </c>
      <c r="G115" s="23">
        <v>45349</v>
      </c>
      <c r="H115" s="22">
        <v>29807586</v>
      </c>
      <c r="I115" s="21" t="s">
        <v>490</v>
      </c>
    </row>
    <row r="116" spans="1:9" ht="13.5" x14ac:dyDescent="0.25">
      <c r="A116" s="22">
        <v>113</v>
      </c>
      <c r="B116" s="21" t="s">
        <v>83</v>
      </c>
      <c r="C116" s="20" t="s">
        <v>254</v>
      </c>
      <c r="D116" s="20" t="s">
        <v>491</v>
      </c>
      <c r="E116" s="23">
        <v>41757</v>
      </c>
      <c r="F116" s="23">
        <v>43583</v>
      </c>
      <c r="G116" s="23">
        <v>45410</v>
      </c>
      <c r="H116" s="22">
        <v>29658213</v>
      </c>
      <c r="I116" s="21" t="s">
        <v>492</v>
      </c>
    </row>
    <row r="117" spans="1:9" ht="13.5" hidden="1" x14ac:dyDescent="0.25">
      <c r="A117" s="22">
        <v>111</v>
      </c>
      <c r="B117" s="20" t="s">
        <v>493</v>
      </c>
      <c r="C117" s="20" t="s">
        <v>254</v>
      </c>
      <c r="D117" s="20" t="s">
        <v>255</v>
      </c>
      <c r="E117" s="23"/>
      <c r="F117" s="23" t="s">
        <v>255</v>
      </c>
      <c r="G117" s="23" t="s">
        <v>255</v>
      </c>
      <c r="H117" s="20">
        <v>29101981</v>
      </c>
      <c r="I117" s="21" t="s">
        <v>494</v>
      </c>
    </row>
    <row r="118" spans="1:9" ht="13.5" x14ac:dyDescent="0.25">
      <c r="A118" s="22">
        <v>112</v>
      </c>
      <c r="B118" s="21" t="s">
        <v>222</v>
      </c>
      <c r="C118" s="20" t="s">
        <v>254</v>
      </c>
      <c r="D118" s="20" t="s">
        <v>495</v>
      </c>
      <c r="E118" s="23"/>
      <c r="F118" s="23">
        <v>44264</v>
      </c>
      <c r="G118" s="23">
        <v>46089</v>
      </c>
      <c r="H118" s="22">
        <v>29177686</v>
      </c>
      <c r="I118" s="21" t="s">
        <v>496</v>
      </c>
    </row>
    <row r="119" spans="1:9" ht="13.5" x14ac:dyDescent="0.25">
      <c r="A119" s="22">
        <v>119</v>
      </c>
      <c r="B119" s="20" t="s">
        <v>497</v>
      </c>
      <c r="C119" s="20" t="s">
        <v>254</v>
      </c>
      <c r="D119" s="20" t="s">
        <v>498</v>
      </c>
      <c r="E119" s="23"/>
      <c r="F119" s="23">
        <v>44505</v>
      </c>
      <c r="G119" s="23">
        <v>45234</v>
      </c>
      <c r="H119" s="22">
        <v>29411894</v>
      </c>
      <c r="I119" s="21" t="s">
        <v>499</v>
      </c>
    </row>
    <row r="120" spans="1:9" ht="13.5" x14ac:dyDescent="0.25">
      <c r="A120" s="22">
        <v>114</v>
      </c>
      <c r="B120" s="21" t="s">
        <v>146</v>
      </c>
      <c r="C120" s="20" t="s">
        <v>254</v>
      </c>
      <c r="D120" s="20" t="s">
        <v>500</v>
      </c>
      <c r="E120" s="23">
        <v>42384</v>
      </c>
      <c r="F120" s="23">
        <v>44212</v>
      </c>
      <c r="G120" s="23">
        <v>46037</v>
      </c>
      <c r="H120" s="22" t="s">
        <v>501</v>
      </c>
      <c r="I120" s="21" t="s">
        <v>502</v>
      </c>
    </row>
    <row r="121" spans="1:9" ht="13.5" x14ac:dyDescent="0.25">
      <c r="A121" s="22">
        <v>115</v>
      </c>
      <c r="B121" s="20" t="s">
        <v>503</v>
      </c>
      <c r="C121" s="20" t="s">
        <v>254</v>
      </c>
      <c r="D121" s="20" t="s">
        <v>504</v>
      </c>
      <c r="E121" s="23"/>
      <c r="F121" s="23">
        <v>44620</v>
      </c>
      <c r="G121" s="23">
        <v>45349</v>
      </c>
      <c r="H121" s="22">
        <v>29505064</v>
      </c>
      <c r="I121" s="21" t="s">
        <v>505</v>
      </c>
    </row>
    <row r="122" spans="1:9" ht="13.5" x14ac:dyDescent="0.25">
      <c r="A122" s="22">
        <v>117</v>
      </c>
      <c r="B122" s="21" t="s">
        <v>147</v>
      </c>
      <c r="C122" s="20" t="s">
        <v>254</v>
      </c>
      <c r="D122" s="20" t="s">
        <v>506</v>
      </c>
      <c r="E122" s="23">
        <v>41757</v>
      </c>
      <c r="F122" s="23">
        <v>43583</v>
      </c>
      <c r="G122" s="23">
        <v>45410</v>
      </c>
      <c r="H122" s="22">
        <v>29256229</v>
      </c>
      <c r="I122" s="21" t="s">
        <v>507</v>
      </c>
    </row>
    <row r="123" spans="1:9" ht="13.5" x14ac:dyDescent="0.25">
      <c r="A123" s="22">
        <v>116</v>
      </c>
      <c r="B123" s="20" t="s">
        <v>191</v>
      </c>
      <c r="C123" s="20" t="s">
        <v>254</v>
      </c>
      <c r="D123" s="20" t="s">
        <v>508</v>
      </c>
      <c r="E123" s="23"/>
      <c r="F123" s="23">
        <v>43450</v>
      </c>
      <c r="G123" s="23">
        <v>45275</v>
      </c>
      <c r="H123" s="22">
        <v>22828943</v>
      </c>
      <c r="I123" s="21" t="s">
        <v>509</v>
      </c>
    </row>
    <row r="124" spans="1:9" ht="13.5" x14ac:dyDescent="0.25">
      <c r="A124" s="22">
        <v>118</v>
      </c>
      <c r="B124" s="21" t="s">
        <v>148</v>
      </c>
      <c r="C124" s="20" t="s">
        <v>254</v>
      </c>
      <c r="D124" s="20" t="s">
        <v>510</v>
      </c>
      <c r="E124" s="23">
        <v>42384</v>
      </c>
      <c r="F124" s="23">
        <v>44212</v>
      </c>
      <c r="G124" s="23">
        <v>46037</v>
      </c>
      <c r="H124" s="22">
        <v>29468894</v>
      </c>
      <c r="I124" s="21" t="s">
        <v>511</v>
      </c>
    </row>
    <row r="125" spans="1:9" ht="13.5" hidden="1" x14ac:dyDescent="0.25">
      <c r="A125" s="22">
        <v>120</v>
      </c>
      <c r="B125" s="20" t="s">
        <v>512</v>
      </c>
      <c r="C125" s="20" t="s">
        <v>254</v>
      </c>
      <c r="D125" s="20" t="s">
        <v>255</v>
      </c>
      <c r="E125" s="23"/>
      <c r="F125" s="23" t="s">
        <v>255</v>
      </c>
      <c r="G125" s="23" t="s">
        <v>255</v>
      </c>
      <c r="H125" s="20">
        <v>29464991</v>
      </c>
      <c r="I125" s="21" t="s">
        <v>513</v>
      </c>
    </row>
    <row r="126" spans="1:9" ht="13.5" x14ac:dyDescent="0.25">
      <c r="A126" s="22">
        <v>121</v>
      </c>
      <c r="B126" s="20" t="s">
        <v>223</v>
      </c>
      <c r="C126" s="20" t="s">
        <v>254</v>
      </c>
      <c r="D126" s="20" t="s">
        <v>514</v>
      </c>
      <c r="E126" s="23"/>
      <c r="F126" s="23">
        <v>44264</v>
      </c>
      <c r="G126" s="23">
        <v>46089</v>
      </c>
      <c r="H126" s="22">
        <v>26306108</v>
      </c>
      <c r="I126" s="21" t="s">
        <v>515</v>
      </c>
    </row>
    <row r="127" spans="1:9" ht="13.5" x14ac:dyDescent="0.25">
      <c r="A127" s="22">
        <v>126</v>
      </c>
      <c r="B127" s="20" t="s">
        <v>516</v>
      </c>
      <c r="C127" s="20" t="s">
        <v>254</v>
      </c>
      <c r="D127" s="20" t="s">
        <v>517</v>
      </c>
      <c r="E127" s="23"/>
      <c r="F127" s="23">
        <v>44505</v>
      </c>
      <c r="G127" s="23">
        <v>45234</v>
      </c>
      <c r="H127" s="22">
        <v>20231413</v>
      </c>
      <c r="I127" s="21" t="s">
        <v>518</v>
      </c>
    </row>
    <row r="128" spans="1:9" ht="13.5" hidden="1" x14ac:dyDescent="0.25">
      <c r="A128" s="22">
        <v>122</v>
      </c>
      <c r="B128" s="20" t="s">
        <v>519</v>
      </c>
      <c r="C128" s="20" t="s">
        <v>254</v>
      </c>
      <c r="D128" s="20" t="s">
        <v>255</v>
      </c>
      <c r="E128" s="23"/>
      <c r="F128" s="23" t="s">
        <v>255</v>
      </c>
      <c r="G128" s="23" t="s">
        <v>255</v>
      </c>
      <c r="H128" s="20">
        <v>28642040</v>
      </c>
      <c r="I128" s="21" t="s">
        <v>520</v>
      </c>
    </row>
    <row r="129" spans="1:9" ht="13.5" x14ac:dyDescent="0.25">
      <c r="A129" s="22">
        <v>123</v>
      </c>
      <c r="B129" s="20" t="s">
        <v>224</v>
      </c>
      <c r="C129" s="20" t="s">
        <v>254</v>
      </c>
      <c r="D129" s="20" t="s">
        <v>521</v>
      </c>
      <c r="E129" s="23"/>
      <c r="F129" s="23">
        <v>44264</v>
      </c>
      <c r="G129" s="23">
        <v>46089</v>
      </c>
      <c r="H129" s="22">
        <v>26547246</v>
      </c>
      <c r="I129" s="21" t="s">
        <v>522</v>
      </c>
    </row>
    <row r="130" spans="1:9" ht="13.5" x14ac:dyDescent="0.25">
      <c r="A130" s="22">
        <v>124</v>
      </c>
      <c r="B130" s="21" t="s">
        <v>192</v>
      </c>
      <c r="C130" s="20" t="s">
        <v>254</v>
      </c>
      <c r="D130" s="20" t="s">
        <v>523</v>
      </c>
      <c r="E130" s="23"/>
      <c r="F130" s="23">
        <v>43450</v>
      </c>
      <c r="G130" s="23">
        <v>45275</v>
      </c>
      <c r="H130" s="22">
        <v>29282817</v>
      </c>
      <c r="I130" s="21" t="s">
        <v>524</v>
      </c>
    </row>
    <row r="131" spans="1:9" ht="13.5" x14ac:dyDescent="0.25">
      <c r="A131" s="22">
        <v>125</v>
      </c>
      <c r="B131" s="20" t="s">
        <v>525</v>
      </c>
      <c r="C131" s="20" t="s">
        <v>254</v>
      </c>
      <c r="D131" s="20" t="s">
        <v>526</v>
      </c>
      <c r="E131" s="23"/>
      <c r="F131" s="23">
        <v>44862</v>
      </c>
      <c r="G131" s="23">
        <v>45592</v>
      </c>
      <c r="H131" s="22">
        <v>29353597</v>
      </c>
      <c r="I131" s="21" t="s">
        <v>527</v>
      </c>
    </row>
    <row r="132" spans="1:9" ht="13.5" x14ac:dyDescent="0.25">
      <c r="A132" s="22">
        <v>127</v>
      </c>
      <c r="B132" s="20" t="s">
        <v>225</v>
      </c>
      <c r="C132" s="20" t="s">
        <v>254</v>
      </c>
      <c r="D132" s="20" t="s">
        <v>528</v>
      </c>
      <c r="E132" s="23"/>
      <c r="F132" s="23">
        <v>44157</v>
      </c>
      <c r="G132" s="23">
        <v>45982</v>
      </c>
      <c r="H132" s="22">
        <v>26118847</v>
      </c>
      <c r="I132" s="21" t="s">
        <v>529</v>
      </c>
    </row>
    <row r="133" spans="1:9" ht="13.5" x14ac:dyDescent="0.25">
      <c r="A133" s="22">
        <v>129</v>
      </c>
      <c r="B133" s="20" t="s">
        <v>530</v>
      </c>
      <c r="C133" s="20" t="s">
        <v>254</v>
      </c>
      <c r="D133" s="20" t="s">
        <v>531</v>
      </c>
      <c r="E133" s="23"/>
      <c r="F133" s="23">
        <v>44862</v>
      </c>
      <c r="G133" s="23">
        <v>45592</v>
      </c>
      <c r="H133" s="22">
        <v>29605089</v>
      </c>
      <c r="I133" s="21" t="s">
        <v>532</v>
      </c>
    </row>
    <row r="134" spans="1:9" ht="13.5" x14ac:dyDescent="0.25">
      <c r="A134" s="22">
        <v>128</v>
      </c>
      <c r="B134" s="21" t="s">
        <v>193</v>
      </c>
      <c r="C134" s="20" t="s">
        <v>254</v>
      </c>
      <c r="D134" s="20" t="s">
        <v>533</v>
      </c>
      <c r="E134" s="23"/>
      <c r="F134" s="23">
        <v>43800</v>
      </c>
      <c r="G134" s="23">
        <v>45626</v>
      </c>
      <c r="H134" s="22">
        <v>26183229</v>
      </c>
      <c r="I134" s="21" t="s">
        <v>534</v>
      </c>
    </row>
    <row r="135" spans="1:9" ht="13.5" x14ac:dyDescent="0.25">
      <c r="A135" s="22">
        <v>130</v>
      </c>
      <c r="B135" s="20" t="s">
        <v>194</v>
      </c>
      <c r="C135" s="20" t="s">
        <v>254</v>
      </c>
      <c r="D135" s="20" t="s">
        <v>535</v>
      </c>
      <c r="E135" s="23"/>
      <c r="F135" s="23">
        <v>43800</v>
      </c>
      <c r="G135" s="23">
        <v>45626</v>
      </c>
      <c r="H135" s="22">
        <v>26407630</v>
      </c>
      <c r="I135" s="21" t="s">
        <v>536</v>
      </c>
    </row>
    <row r="136" spans="1:9" ht="13.5" x14ac:dyDescent="0.25">
      <c r="A136" s="22">
        <v>131</v>
      </c>
      <c r="B136" s="20" t="s">
        <v>195</v>
      </c>
      <c r="C136" s="20" t="s">
        <v>254</v>
      </c>
      <c r="D136" s="20" t="s">
        <v>537</v>
      </c>
      <c r="E136" s="23"/>
      <c r="F136" s="23">
        <v>43800</v>
      </c>
      <c r="G136" s="23">
        <v>45626</v>
      </c>
      <c r="H136" s="22">
        <v>26426771</v>
      </c>
      <c r="I136" s="21" t="s">
        <v>538</v>
      </c>
    </row>
    <row r="137" spans="1:9" ht="13.5" x14ac:dyDescent="0.25">
      <c r="A137" s="22">
        <v>132</v>
      </c>
      <c r="B137" s="21" t="s">
        <v>196</v>
      </c>
      <c r="C137" s="20" t="s">
        <v>254</v>
      </c>
      <c r="D137" s="20" t="s">
        <v>539</v>
      </c>
      <c r="E137" s="23"/>
      <c r="F137" s="23">
        <v>43556</v>
      </c>
      <c r="G137" s="23">
        <v>45383</v>
      </c>
      <c r="H137" s="22">
        <v>28338599</v>
      </c>
      <c r="I137" s="21" t="s">
        <v>540</v>
      </c>
    </row>
    <row r="138" spans="1:9" ht="13.5" x14ac:dyDescent="0.25">
      <c r="A138" s="22">
        <v>135</v>
      </c>
      <c r="B138" s="21" t="s">
        <v>120</v>
      </c>
      <c r="C138" s="20" t="s">
        <v>254</v>
      </c>
      <c r="D138" s="20" t="s">
        <v>541</v>
      </c>
      <c r="E138" s="23">
        <v>42140</v>
      </c>
      <c r="F138" s="23">
        <v>43968</v>
      </c>
      <c r="G138" s="23">
        <v>45793</v>
      </c>
      <c r="H138" s="22">
        <v>29717000</v>
      </c>
      <c r="I138" s="21" t="s">
        <v>542</v>
      </c>
    </row>
    <row r="139" spans="1:9" ht="13.5" x14ac:dyDescent="0.25">
      <c r="A139" s="22">
        <v>136</v>
      </c>
      <c r="B139" s="21" t="s">
        <v>226</v>
      </c>
      <c r="C139" s="20" t="s">
        <v>254</v>
      </c>
      <c r="D139" s="20" t="s">
        <v>543</v>
      </c>
      <c r="E139" s="23"/>
      <c r="F139" s="23">
        <v>44157</v>
      </c>
      <c r="G139" s="23">
        <v>45982</v>
      </c>
      <c r="H139" s="22">
        <v>29412828</v>
      </c>
      <c r="I139" s="21" t="s">
        <v>544</v>
      </c>
    </row>
    <row r="140" spans="1:9" ht="27" hidden="1" x14ac:dyDescent="0.25">
      <c r="A140" s="22">
        <v>138</v>
      </c>
      <c r="B140" s="20" t="s">
        <v>545</v>
      </c>
      <c r="C140" s="20" t="s">
        <v>275</v>
      </c>
      <c r="D140" s="20" t="s">
        <v>255</v>
      </c>
      <c r="E140" s="23"/>
      <c r="F140" s="23" t="s">
        <v>255</v>
      </c>
      <c r="G140" s="23" t="s">
        <v>255</v>
      </c>
      <c r="H140" s="20">
        <v>26571082</v>
      </c>
      <c r="I140" s="21" t="s">
        <v>546</v>
      </c>
    </row>
    <row r="141" spans="1:9" ht="13.5" x14ac:dyDescent="0.25">
      <c r="A141" s="22">
        <v>137</v>
      </c>
      <c r="B141" s="21" t="s">
        <v>197</v>
      </c>
      <c r="C141" s="20" t="s">
        <v>254</v>
      </c>
      <c r="D141" s="20" t="s">
        <v>547</v>
      </c>
      <c r="E141" s="23"/>
      <c r="F141" s="23">
        <v>43450</v>
      </c>
      <c r="G141" s="23">
        <v>45275</v>
      </c>
      <c r="H141" s="22">
        <v>29776402</v>
      </c>
      <c r="I141" s="21" t="s">
        <v>548</v>
      </c>
    </row>
    <row r="142" spans="1:9" ht="13.5" x14ac:dyDescent="0.25">
      <c r="A142" s="22">
        <v>139</v>
      </c>
      <c r="B142" s="20" t="s">
        <v>549</v>
      </c>
      <c r="C142" s="20" t="s">
        <v>254</v>
      </c>
      <c r="D142" s="20" t="s">
        <v>550</v>
      </c>
      <c r="E142" s="23"/>
      <c r="F142" s="23">
        <v>44505</v>
      </c>
      <c r="G142" s="23">
        <v>45234</v>
      </c>
      <c r="H142" s="22">
        <v>26564092</v>
      </c>
      <c r="I142" s="21" t="s">
        <v>551</v>
      </c>
    </row>
    <row r="143" spans="1:9" ht="13.5" x14ac:dyDescent="0.25">
      <c r="A143" s="22">
        <v>140</v>
      </c>
      <c r="B143" s="21" t="s">
        <v>118</v>
      </c>
      <c r="C143" s="20" t="s">
        <v>254</v>
      </c>
      <c r="D143" s="20" t="s">
        <v>552</v>
      </c>
      <c r="E143" s="23">
        <v>42712</v>
      </c>
      <c r="F143" s="23">
        <v>44505</v>
      </c>
      <c r="G143" s="23">
        <v>46330</v>
      </c>
      <c r="H143" s="22">
        <v>26665165</v>
      </c>
      <c r="I143" s="21" t="s">
        <v>553</v>
      </c>
    </row>
    <row r="144" spans="1:9" ht="13.5" x14ac:dyDescent="0.25">
      <c r="A144" s="22">
        <v>141</v>
      </c>
      <c r="B144" s="21" t="s">
        <v>227</v>
      </c>
      <c r="C144" s="20" t="s">
        <v>254</v>
      </c>
      <c r="D144" s="20" t="s">
        <v>554</v>
      </c>
      <c r="E144" s="23"/>
      <c r="F144" s="23">
        <v>44264</v>
      </c>
      <c r="G144" s="23">
        <v>46089</v>
      </c>
      <c r="H144" s="22">
        <v>29517766</v>
      </c>
      <c r="I144" s="21" t="s">
        <v>555</v>
      </c>
    </row>
    <row r="145" spans="1:9" ht="13.5" x14ac:dyDescent="0.25">
      <c r="A145" s="22">
        <v>142</v>
      </c>
      <c r="B145" s="21" t="s">
        <v>149</v>
      </c>
      <c r="C145" s="20" t="s">
        <v>254</v>
      </c>
      <c r="D145" s="20" t="s">
        <v>556</v>
      </c>
      <c r="E145" s="23">
        <v>42384</v>
      </c>
      <c r="F145" s="23">
        <v>44212</v>
      </c>
      <c r="G145" s="23">
        <v>46037</v>
      </c>
      <c r="H145" s="22" t="s">
        <v>557</v>
      </c>
      <c r="I145" s="21" t="s">
        <v>558</v>
      </c>
    </row>
    <row r="146" spans="1:9" ht="13.5" x14ac:dyDescent="0.25">
      <c r="A146" s="22">
        <v>133</v>
      </c>
      <c r="B146" s="21" t="s">
        <v>559</v>
      </c>
      <c r="C146" s="20" t="s">
        <v>254</v>
      </c>
      <c r="D146" s="20" t="s">
        <v>560</v>
      </c>
      <c r="E146" s="23"/>
      <c r="F146" s="23">
        <v>44505</v>
      </c>
      <c r="G146" s="23">
        <v>45234</v>
      </c>
      <c r="H146" s="22">
        <v>24840480</v>
      </c>
      <c r="I146" s="21" t="s">
        <v>561</v>
      </c>
    </row>
    <row r="147" spans="1:9" ht="13.5" hidden="1" x14ac:dyDescent="0.25">
      <c r="A147" s="22">
        <v>143</v>
      </c>
      <c r="B147" s="20" t="s">
        <v>562</v>
      </c>
      <c r="C147" s="20" t="s">
        <v>254</v>
      </c>
      <c r="D147" s="20" t="s">
        <v>255</v>
      </c>
      <c r="E147" s="23"/>
      <c r="F147" s="23" t="s">
        <v>255</v>
      </c>
      <c r="G147" s="23" t="s">
        <v>255</v>
      </c>
      <c r="H147" s="20">
        <v>28258340</v>
      </c>
      <c r="I147" s="21" t="s">
        <v>563</v>
      </c>
    </row>
    <row r="148" spans="1:9" ht="13.5" x14ac:dyDescent="0.25">
      <c r="A148" s="22">
        <v>134</v>
      </c>
      <c r="B148" s="21" t="s">
        <v>564</v>
      </c>
      <c r="C148" s="20" t="s">
        <v>254</v>
      </c>
      <c r="D148" s="20" t="s">
        <v>565</v>
      </c>
      <c r="E148" s="23"/>
      <c r="F148" s="23">
        <v>44505</v>
      </c>
      <c r="G148" s="23">
        <v>45234</v>
      </c>
      <c r="H148" s="22">
        <v>27875334</v>
      </c>
      <c r="I148" s="21" t="s">
        <v>566</v>
      </c>
    </row>
    <row r="149" spans="1:9" ht="13.5" x14ac:dyDescent="0.25">
      <c r="A149" s="22">
        <v>144</v>
      </c>
      <c r="B149" s="21" t="s">
        <v>198</v>
      </c>
      <c r="C149" s="20" t="s">
        <v>254</v>
      </c>
      <c r="D149" s="20" t="s">
        <v>567</v>
      </c>
      <c r="E149" s="23">
        <v>41757</v>
      </c>
      <c r="F149" s="23">
        <v>43583</v>
      </c>
      <c r="G149" s="23">
        <v>45410</v>
      </c>
      <c r="H149" s="22">
        <v>29438435</v>
      </c>
      <c r="I149" s="21" t="s">
        <v>568</v>
      </c>
    </row>
    <row r="150" spans="1:9" ht="13.5" x14ac:dyDescent="0.25">
      <c r="A150" s="22">
        <v>145</v>
      </c>
      <c r="B150" s="20" t="s">
        <v>166</v>
      </c>
      <c r="C150" s="20" t="s">
        <v>254</v>
      </c>
      <c r="D150" s="20" t="s">
        <v>569</v>
      </c>
      <c r="E150" s="23"/>
      <c r="F150" s="23">
        <v>43164</v>
      </c>
      <c r="G150" s="23">
        <v>44989</v>
      </c>
      <c r="H150" s="22">
        <v>29467724</v>
      </c>
      <c r="I150" s="21" t="s">
        <v>570</v>
      </c>
    </row>
    <row r="151" spans="1:9" ht="13.5" x14ac:dyDescent="0.25">
      <c r="A151" s="22">
        <v>150</v>
      </c>
      <c r="B151" s="20" t="s">
        <v>150</v>
      </c>
      <c r="C151" s="20" t="s">
        <v>254</v>
      </c>
      <c r="D151" s="20" t="s">
        <v>571</v>
      </c>
      <c r="E151" s="23">
        <v>42384</v>
      </c>
      <c r="F151" s="23">
        <v>44212</v>
      </c>
      <c r="G151" s="23">
        <v>46037</v>
      </c>
      <c r="H151" s="22">
        <v>26523044</v>
      </c>
      <c r="I151" s="21" t="s">
        <v>572</v>
      </c>
    </row>
    <row r="152" spans="1:9" ht="13.5" x14ac:dyDescent="0.25">
      <c r="A152" s="22">
        <v>146</v>
      </c>
      <c r="B152" s="21" t="s">
        <v>84</v>
      </c>
      <c r="C152" s="20" t="s">
        <v>254</v>
      </c>
      <c r="D152" s="20" t="s">
        <v>573</v>
      </c>
      <c r="E152" s="23">
        <v>41757</v>
      </c>
      <c r="F152" s="23">
        <v>43583</v>
      </c>
      <c r="G152" s="23">
        <v>45410</v>
      </c>
      <c r="H152" s="22">
        <v>29690013</v>
      </c>
      <c r="I152" s="21" t="s">
        <v>574</v>
      </c>
    </row>
    <row r="153" spans="1:9" ht="13.5" x14ac:dyDescent="0.25">
      <c r="A153" s="22">
        <v>147</v>
      </c>
      <c r="B153" s="20" t="s">
        <v>575</v>
      </c>
      <c r="C153" s="20" t="s">
        <v>254</v>
      </c>
      <c r="D153" s="20" t="s">
        <v>576</v>
      </c>
      <c r="E153" s="23"/>
      <c r="F153" s="23">
        <v>44505</v>
      </c>
      <c r="G153" s="23">
        <v>45234</v>
      </c>
      <c r="H153" s="22">
        <v>26810773</v>
      </c>
      <c r="I153" s="21" t="s">
        <v>577</v>
      </c>
    </row>
    <row r="154" spans="1:9" ht="13.5" x14ac:dyDescent="0.25">
      <c r="A154" s="22">
        <v>148</v>
      </c>
      <c r="B154" s="20" t="s">
        <v>578</v>
      </c>
      <c r="C154" s="20" t="s">
        <v>254</v>
      </c>
      <c r="D154" s="20" t="s">
        <v>579</v>
      </c>
      <c r="E154" s="23"/>
      <c r="F154" s="23">
        <v>44880</v>
      </c>
      <c r="G154" s="23">
        <v>45610</v>
      </c>
      <c r="H154" s="22">
        <v>27846738</v>
      </c>
      <c r="I154" s="21" t="s">
        <v>580</v>
      </c>
    </row>
    <row r="155" spans="1:9" ht="13.5" x14ac:dyDescent="0.25">
      <c r="A155" s="22">
        <v>149</v>
      </c>
      <c r="B155" s="20" t="s">
        <v>228</v>
      </c>
      <c r="C155" s="20" t="s">
        <v>254</v>
      </c>
      <c r="D155" s="20" t="s">
        <v>581</v>
      </c>
      <c r="E155" s="23"/>
      <c r="F155" s="23">
        <v>44157</v>
      </c>
      <c r="G155" s="23">
        <v>45982</v>
      </c>
      <c r="H155" s="22">
        <v>26022905</v>
      </c>
      <c r="I155" s="21" t="s">
        <v>582</v>
      </c>
    </row>
    <row r="156" spans="1:9" ht="13.5" x14ac:dyDescent="0.25">
      <c r="A156" s="22">
        <v>151</v>
      </c>
      <c r="B156" s="21" t="s">
        <v>151</v>
      </c>
      <c r="C156" s="20" t="s">
        <v>254</v>
      </c>
      <c r="D156" s="20" t="s">
        <v>583</v>
      </c>
      <c r="E156" s="23">
        <v>41757</v>
      </c>
      <c r="F156" s="23">
        <v>43583</v>
      </c>
      <c r="G156" s="23">
        <v>45410</v>
      </c>
      <c r="H156" s="22">
        <v>29799951</v>
      </c>
      <c r="I156" s="21" t="s">
        <v>584</v>
      </c>
    </row>
    <row r="157" spans="1:9" ht="13.5" hidden="1" x14ac:dyDescent="0.25">
      <c r="A157" s="22">
        <v>152</v>
      </c>
      <c r="B157" s="20" t="s">
        <v>585</v>
      </c>
      <c r="C157" s="20" t="s">
        <v>254</v>
      </c>
      <c r="D157" s="20" t="s">
        <v>255</v>
      </c>
      <c r="E157" s="23"/>
      <c r="F157" s="23" t="s">
        <v>255</v>
      </c>
      <c r="G157" s="23" t="s">
        <v>255</v>
      </c>
      <c r="H157" s="20">
        <v>28645156</v>
      </c>
      <c r="I157" s="21" t="s">
        <v>586</v>
      </c>
    </row>
    <row r="158" spans="1:9" ht="13.5" x14ac:dyDescent="0.25">
      <c r="A158" s="22">
        <v>153</v>
      </c>
      <c r="B158" s="20" t="s">
        <v>229</v>
      </c>
      <c r="C158" s="20" t="s">
        <v>254</v>
      </c>
      <c r="D158" s="20" t="s">
        <v>587</v>
      </c>
      <c r="E158" s="23"/>
      <c r="F158" s="23">
        <v>44264</v>
      </c>
      <c r="G158" s="23">
        <v>46089</v>
      </c>
      <c r="H158" s="22">
        <v>29829814</v>
      </c>
      <c r="I158" s="21" t="s">
        <v>588</v>
      </c>
    </row>
    <row r="159" spans="1:9" ht="13.5" x14ac:dyDescent="0.25">
      <c r="A159" s="22">
        <v>154</v>
      </c>
      <c r="B159" s="21" t="s">
        <v>589</v>
      </c>
      <c r="C159" s="20" t="s">
        <v>254</v>
      </c>
      <c r="D159" s="20" t="s">
        <v>590</v>
      </c>
      <c r="E159" s="23">
        <v>41755</v>
      </c>
      <c r="F159" s="23">
        <v>44505</v>
      </c>
      <c r="G159" s="23">
        <v>46330</v>
      </c>
      <c r="H159" s="22">
        <v>29423311</v>
      </c>
      <c r="I159" s="21" t="s">
        <v>591</v>
      </c>
    </row>
    <row r="160" spans="1:9" ht="13.5" x14ac:dyDescent="0.25">
      <c r="A160" s="22">
        <v>155</v>
      </c>
      <c r="B160" s="20" t="s">
        <v>592</v>
      </c>
      <c r="C160" s="20" t="s">
        <v>254</v>
      </c>
      <c r="D160" s="20" t="s">
        <v>593</v>
      </c>
      <c r="E160" s="23"/>
      <c r="F160" s="23">
        <v>44505</v>
      </c>
      <c r="G160" s="23">
        <v>45234</v>
      </c>
      <c r="H160" s="22">
        <v>29178201</v>
      </c>
      <c r="I160" s="21" t="s">
        <v>594</v>
      </c>
    </row>
    <row r="161" spans="1:9" ht="13.5" hidden="1" x14ac:dyDescent="0.25">
      <c r="A161" s="22">
        <v>156</v>
      </c>
      <c r="B161" s="20" t="s">
        <v>595</v>
      </c>
      <c r="C161" s="20" t="s">
        <v>254</v>
      </c>
      <c r="D161" s="20" t="s">
        <v>255</v>
      </c>
      <c r="E161" s="23"/>
      <c r="F161" s="23" t="s">
        <v>255</v>
      </c>
      <c r="G161" s="23" t="s">
        <v>255</v>
      </c>
      <c r="H161" s="20">
        <v>25916374</v>
      </c>
      <c r="I161" s="21" t="s">
        <v>596</v>
      </c>
    </row>
    <row r="162" spans="1:9" ht="13.5" hidden="1" x14ac:dyDescent="0.25">
      <c r="A162" s="22">
        <v>157</v>
      </c>
      <c r="B162" s="21" t="s">
        <v>597</v>
      </c>
      <c r="C162" s="20" t="s">
        <v>254</v>
      </c>
      <c r="D162" s="20" t="s">
        <v>255</v>
      </c>
      <c r="E162" s="23"/>
      <c r="F162" s="23" t="s">
        <v>255</v>
      </c>
      <c r="G162" s="23" t="s">
        <v>255</v>
      </c>
      <c r="H162" s="20">
        <v>29133616</v>
      </c>
      <c r="I162" s="21" t="s">
        <v>598</v>
      </c>
    </row>
    <row r="163" spans="1:9" ht="13.5" hidden="1" x14ac:dyDescent="0.25">
      <c r="A163" s="22">
        <v>158</v>
      </c>
      <c r="B163" s="20" t="s">
        <v>599</v>
      </c>
      <c r="C163" s="20" t="s">
        <v>254</v>
      </c>
      <c r="D163" s="20" t="s">
        <v>255</v>
      </c>
      <c r="E163" s="23"/>
      <c r="F163" s="23" t="s">
        <v>255</v>
      </c>
      <c r="G163" s="23" t="s">
        <v>255</v>
      </c>
      <c r="H163" s="20">
        <v>29557033</v>
      </c>
      <c r="I163" s="21" t="s">
        <v>600</v>
      </c>
    </row>
    <row r="164" spans="1:9" ht="13.5" x14ac:dyDescent="0.25">
      <c r="A164" s="22">
        <v>159</v>
      </c>
      <c r="B164" s="20" t="s">
        <v>601</v>
      </c>
      <c r="C164" s="20" t="s">
        <v>254</v>
      </c>
      <c r="D164" s="20" t="s">
        <v>602</v>
      </c>
      <c r="E164" s="23"/>
      <c r="F164" s="23">
        <v>44862</v>
      </c>
      <c r="G164" s="23">
        <v>45592</v>
      </c>
      <c r="H164" s="22">
        <v>26662202</v>
      </c>
      <c r="I164" s="21" t="s">
        <v>603</v>
      </c>
    </row>
    <row r="165" spans="1:9" ht="13.5" x14ac:dyDescent="0.25">
      <c r="A165" s="22">
        <v>160</v>
      </c>
      <c r="B165" s="20" t="s">
        <v>230</v>
      </c>
      <c r="C165" s="20" t="s">
        <v>254</v>
      </c>
      <c r="D165" s="20" t="s">
        <v>604</v>
      </c>
      <c r="E165" s="23"/>
      <c r="F165" s="23">
        <v>43957</v>
      </c>
      <c r="G165" s="23">
        <v>45782</v>
      </c>
      <c r="H165" s="22">
        <v>28334037</v>
      </c>
      <c r="I165" s="21" t="s">
        <v>605</v>
      </c>
    </row>
    <row r="166" spans="1:9" ht="13.5" hidden="1" x14ac:dyDescent="0.25">
      <c r="A166" s="22">
        <v>161</v>
      </c>
      <c r="B166" s="20" t="s">
        <v>606</v>
      </c>
      <c r="C166" s="20" t="s">
        <v>254</v>
      </c>
      <c r="D166" s="20" t="s">
        <v>255</v>
      </c>
      <c r="E166" s="23"/>
      <c r="F166" s="23" t="s">
        <v>255</v>
      </c>
      <c r="G166" s="23" t="s">
        <v>255</v>
      </c>
      <c r="H166" s="20">
        <v>26903355</v>
      </c>
      <c r="I166" s="21" t="s">
        <v>607</v>
      </c>
    </row>
    <row r="167" spans="1:9" ht="13.5" x14ac:dyDescent="0.25">
      <c r="A167" s="22">
        <v>162</v>
      </c>
      <c r="B167" s="21" t="s">
        <v>152</v>
      </c>
      <c r="C167" s="20" t="s">
        <v>254</v>
      </c>
      <c r="D167" s="20" t="s">
        <v>608</v>
      </c>
      <c r="E167" s="23">
        <v>42384</v>
      </c>
      <c r="F167" s="23">
        <v>44212</v>
      </c>
      <c r="G167" s="23">
        <v>46037</v>
      </c>
      <c r="H167" s="22">
        <v>29657347</v>
      </c>
      <c r="I167" s="21" t="s">
        <v>609</v>
      </c>
    </row>
    <row r="168" spans="1:9" ht="13.5" x14ac:dyDescent="0.25">
      <c r="A168" s="22">
        <v>163</v>
      </c>
      <c r="B168" s="20" t="s">
        <v>610</v>
      </c>
      <c r="C168" s="20" t="s">
        <v>254</v>
      </c>
      <c r="D168" s="20" t="s">
        <v>611</v>
      </c>
      <c r="E168" s="23"/>
      <c r="F168" s="23">
        <v>44862</v>
      </c>
      <c r="G168" s="23">
        <v>45592</v>
      </c>
      <c r="H168" s="22">
        <v>26442407</v>
      </c>
      <c r="I168" s="21" t="s">
        <v>612</v>
      </c>
    </row>
    <row r="169" spans="1:9" ht="13.5" x14ac:dyDescent="0.25">
      <c r="A169" s="22">
        <v>164</v>
      </c>
      <c r="B169" s="21" t="s">
        <v>613</v>
      </c>
      <c r="C169" s="20" t="s">
        <v>254</v>
      </c>
      <c r="D169" s="20" t="s">
        <v>614</v>
      </c>
      <c r="E169" s="23"/>
      <c r="F169" s="23">
        <v>44505</v>
      </c>
      <c r="G169" s="23">
        <v>45234</v>
      </c>
      <c r="H169" s="22">
        <v>26596311</v>
      </c>
      <c r="I169" s="21" t="s">
        <v>615</v>
      </c>
    </row>
    <row r="170" spans="1:9" ht="13.5" x14ac:dyDescent="0.25">
      <c r="A170" s="22">
        <v>165</v>
      </c>
      <c r="B170" s="21" t="s">
        <v>231</v>
      </c>
      <c r="C170" s="20" t="s">
        <v>254</v>
      </c>
      <c r="D170" s="20" t="s">
        <v>616</v>
      </c>
      <c r="E170" s="23"/>
      <c r="F170" s="23">
        <v>44264</v>
      </c>
      <c r="G170" s="23">
        <v>46089</v>
      </c>
      <c r="H170" s="22">
        <v>28366304</v>
      </c>
      <c r="I170" s="21" t="s">
        <v>617</v>
      </c>
    </row>
    <row r="171" spans="1:9" ht="13.5" x14ac:dyDescent="0.25">
      <c r="A171" s="22">
        <v>166</v>
      </c>
      <c r="B171" s="21" t="s">
        <v>167</v>
      </c>
      <c r="C171" s="20" t="s">
        <v>254</v>
      </c>
      <c r="D171" s="20" t="s">
        <v>618</v>
      </c>
      <c r="E171" s="23"/>
      <c r="F171" s="23">
        <v>43164</v>
      </c>
      <c r="G171" s="23">
        <v>44989</v>
      </c>
      <c r="H171" s="22">
        <v>26595086</v>
      </c>
      <c r="I171" s="21" t="s">
        <v>619</v>
      </c>
    </row>
    <row r="172" spans="1:9" ht="13.5" x14ac:dyDescent="0.25">
      <c r="A172" s="22">
        <v>169</v>
      </c>
      <c r="B172" s="21" t="s">
        <v>232</v>
      </c>
      <c r="C172" s="20" t="s">
        <v>254</v>
      </c>
      <c r="D172" s="20" t="s">
        <v>620</v>
      </c>
      <c r="E172" s="23">
        <v>42140</v>
      </c>
      <c r="F172" s="23">
        <v>43968</v>
      </c>
      <c r="G172" s="23">
        <v>45793</v>
      </c>
      <c r="H172" s="22" t="s">
        <v>621</v>
      </c>
      <c r="I172" s="21" t="s">
        <v>622</v>
      </c>
    </row>
    <row r="173" spans="1:9" ht="13.5" x14ac:dyDescent="0.25">
      <c r="A173" s="22">
        <v>167</v>
      </c>
      <c r="B173" s="20" t="s">
        <v>153</v>
      </c>
      <c r="C173" s="20" t="s">
        <v>254</v>
      </c>
      <c r="D173" s="20" t="s">
        <v>623</v>
      </c>
      <c r="E173" s="23">
        <v>42384</v>
      </c>
      <c r="F173" s="23">
        <v>44212</v>
      </c>
      <c r="G173" s="23">
        <v>46037</v>
      </c>
      <c r="H173" s="22">
        <v>28374480</v>
      </c>
      <c r="I173" s="21" t="s">
        <v>624</v>
      </c>
    </row>
    <row r="174" spans="1:9" ht="13.5" x14ac:dyDescent="0.25">
      <c r="A174" s="22">
        <v>168</v>
      </c>
      <c r="B174" s="20" t="s">
        <v>199</v>
      </c>
      <c r="C174" s="20" t="s">
        <v>254</v>
      </c>
      <c r="D174" s="20" t="s">
        <v>625</v>
      </c>
      <c r="E174" s="23"/>
      <c r="F174" s="23">
        <v>43450</v>
      </c>
      <c r="G174" s="23">
        <v>45275</v>
      </c>
      <c r="H174" s="22">
        <v>26465087</v>
      </c>
      <c r="I174" s="21" t="s">
        <v>626</v>
      </c>
    </row>
    <row r="175" spans="1:9" ht="13.5" x14ac:dyDescent="0.25">
      <c r="A175" s="22">
        <v>170</v>
      </c>
      <c r="B175" s="21" t="s">
        <v>154</v>
      </c>
      <c r="C175" s="20" t="s">
        <v>254</v>
      </c>
      <c r="D175" s="20" t="s">
        <v>627</v>
      </c>
      <c r="E175" s="23">
        <v>41757</v>
      </c>
      <c r="F175" s="23">
        <v>43583</v>
      </c>
      <c r="G175" s="23">
        <v>45410</v>
      </c>
      <c r="H175" s="22">
        <v>29428428</v>
      </c>
      <c r="I175" s="21" t="s">
        <v>628</v>
      </c>
    </row>
    <row r="176" spans="1:9" ht="13.5" x14ac:dyDescent="0.25">
      <c r="A176" s="22">
        <v>171</v>
      </c>
      <c r="B176" s="21" t="s">
        <v>155</v>
      </c>
      <c r="C176" s="20" t="s">
        <v>254</v>
      </c>
      <c r="D176" s="20" t="s">
        <v>629</v>
      </c>
      <c r="E176" s="23">
        <v>41757</v>
      </c>
      <c r="F176" s="23">
        <v>43583</v>
      </c>
      <c r="G176" s="23">
        <v>45410</v>
      </c>
      <c r="H176" s="22">
        <v>29144606</v>
      </c>
      <c r="I176" s="21" t="s">
        <v>630</v>
      </c>
    </row>
    <row r="177" spans="1:9" ht="13.5" x14ac:dyDescent="0.25">
      <c r="A177" s="22">
        <v>172</v>
      </c>
      <c r="B177" s="21" t="s">
        <v>200</v>
      </c>
      <c r="C177" s="20" t="s">
        <v>254</v>
      </c>
      <c r="D177" s="20" t="s">
        <v>631</v>
      </c>
      <c r="E177" s="23"/>
      <c r="F177" s="23">
        <v>43450</v>
      </c>
      <c r="G177" s="23">
        <v>45275</v>
      </c>
      <c r="H177" s="22">
        <v>26371333</v>
      </c>
      <c r="I177" s="21" t="s">
        <v>632</v>
      </c>
    </row>
    <row r="178" spans="1:9" ht="13.5" x14ac:dyDescent="0.25">
      <c r="A178" s="22">
        <v>173</v>
      </c>
      <c r="B178" s="20" t="s">
        <v>633</v>
      </c>
      <c r="C178" s="20" t="s">
        <v>254</v>
      </c>
      <c r="D178" s="20" t="s">
        <v>634</v>
      </c>
      <c r="E178" s="23"/>
      <c r="F178" s="23">
        <v>44505</v>
      </c>
      <c r="G178" s="23">
        <v>45234</v>
      </c>
      <c r="H178" s="22">
        <v>29293379</v>
      </c>
      <c r="I178" s="21" t="s">
        <v>635</v>
      </c>
    </row>
    <row r="179" spans="1:9" ht="13.5" x14ac:dyDescent="0.25">
      <c r="A179" s="22">
        <v>174</v>
      </c>
      <c r="B179" s="20" t="s">
        <v>201</v>
      </c>
      <c r="C179" s="20" t="s">
        <v>254</v>
      </c>
      <c r="D179" s="20" t="s">
        <v>636</v>
      </c>
      <c r="E179" s="23"/>
      <c r="F179" s="23">
        <v>43450</v>
      </c>
      <c r="G179" s="23">
        <v>45275</v>
      </c>
      <c r="H179" s="22">
        <v>20218184</v>
      </c>
      <c r="I179" s="21" t="s">
        <v>637</v>
      </c>
    </row>
    <row r="180" spans="1:9" ht="13.5" x14ac:dyDescent="0.25">
      <c r="A180" s="22">
        <v>175</v>
      </c>
      <c r="B180" s="21" t="s">
        <v>233</v>
      </c>
      <c r="C180" s="20" t="s">
        <v>254</v>
      </c>
      <c r="D180" s="20" t="s">
        <v>638</v>
      </c>
      <c r="E180" s="23"/>
      <c r="F180" s="23">
        <v>44157</v>
      </c>
      <c r="G180" s="23">
        <v>45982</v>
      </c>
      <c r="H180" s="22">
        <v>29103107</v>
      </c>
      <c r="I180" s="21" t="s">
        <v>639</v>
      </c>
    </row>
    <row r="181" spans="1:9" ht="13.5" x14ac:dyDescent="0.25">
      <c r="A181" s="22">
        <v>176</v>
      </c>
      <c r="B181" s="20" t="s">
        <v>234</v>
      </c>
      <c r="C181" s="20" t="s">
        <v>254</v>
      </c>
      <c r="D181" s="20" t="s">
        <v>640</v>
      </c>
      <c r="E181" s="23"/>
      <c r="F181" s="23">
        <v>44157</v>
      </c>
      <c r="G181" s="23">
        <v>45982</v>
      </c>
      <c r="H181" s="22">
        <v>26374646</v>
      </c>
      <c r="I181" s="21" t="s">
        <v>641</v>
      </c>
    </row>
    <row r="182" spans="1:9" ht="13.5" x14ac:dyDescent="0.25">
      <c r="A182" s="22">
        <v>177</v>
      </c>
      <c r="B182" s="21" t="s">
        <v>156</v>
      </c>
      <c r="C182" s="20" t="s">
        <v>254</v>
      </c>
      <c r="D182" s="20" t="s">
        <v>642</v>
      </c>
      <c r="E182" s="23">
        <v>42384</v>
      </c>
      <c r="F182" s="23">
        <v>44212</v>
      </c>
      <c r="G182" s="23">
        <v>46037</v>
      </c>
      <c r="H182" s="22">
        <v>29394500</v>
      </c>
      <c r="I182" s="21" t="s">
        <v>643</v>
      </c>
    </row>
    <row r="183" spans="1:9" ht="13.5" hidden="1" x14ac:dyDescent="0.25">
      <c r="A183" s="22">
        <v>178</v>
      </c>
      <c r="B183" s="20" t="s">
        <v>644</v>
      </c>
      <c r="C183" s="20" t="s">
        <v>254</v>
      </c>
      <c r="D183" s="20" t="s">
        <v>255</v>
      </c>
      <c r="E183" s="23"/>
      <c r="F183" s="23" t="s">
        <v>255</v>
      </c>
      <c r="G183" s="23" t="s">
        <v>255</v>
      </c>
      <c r="H183" s="20">
        <v>26001586</v>
      </c>
      <c r="I183" s="21" t="s">
        <v>645</v>
      </c>
    </row>
    <row r="184" spans="1:9" ht="13.5" x14ac:dyDescent="0.25">
      <c r="A184" s="22">
        <v>179</v>
      </c>
      <c r="B184" s="21" t="s">
        <v>157</v>
      </c>
      <c r="C184" s="20" t="s">
        <v>254</v>
      </c>
      <c r="D184" s="20" t="s">
        <v>646</v>
      </c>
      <c r="E184" s="23"/>
      <c r="F184" s="23">
        <v>43082</v>
      </c>
      <c r="G184" s="23">
        <v>44907</v>
      </c>
      <c r="H184" s="22">
        <v>29442276</v>
      </c>
      <c r="I184" s="21" t="s">
        <v>647</v>
      </c>
    </row>
    <row r="185" spans="1:9" ht="13.5" x14ac:dyDescent="0.25">
      <c r="A185" s="22">
        <v>180</v>
      </c>
      <c r="B185" s="20" t="s">
        <v>202</v>
      </c>
      <c r="C185" s="20" t="s">
        <v>254</v>
      </c>
      <c r="D185" s="20" t="s">
        <v>648</v>
      </c>
      <c r="E185" s="23"/>
      <c r="F185" s="23">
        <v>43556</v>
      </c>
      <c r="G185" s="23">
        <v>45383</v>
      </c>
      <c r="H185" s="22">
        <v>29262406</v>
      </c>
      <c r="I185" s="21" t="s">
        <v>649</v>
      </c>
    </row>
    <row r="186" spans="1:9" ht="13.5" x14ac:dyDescent="0.25">
      <c r="A186" s="22">
        <v>181</v>
      </c>
      <c r="B186" s="20" t="s">
        <v>235</v>
      </c>
      <c r="C186" s="20" t="s">
        <v>254</v>
      </c>
      <c r="D186" s="20" t="s">
        <v>650</v>
      </c>
      <c r="E186" s="23"/>
      <c r="F186" s="23">
        <v>44157</v>
      </c>
      <c r="G186" s="23">
        <v>45982</v>
      </c>
      <c r="H186" s="22">
        <v>26053689</v>
      </c>
      <c r="I186" s="21" t="s">
        <v>651</v>
      </c>
    </row>
    <row r="187" spans="1:9" ht="13.5" x14ac:dyDescent="0.25">
      <c r="A187" s="22">
        <v>182</v>
      </c>
      <c r="B187" s="21" t="s">
        <v>652</v>
      </c>
      <c r="C187" s="20" t="s">
        <v>254</v>
      </c>
      <c r="D187" s="20" t="s">
        <v>653</v>
      </c>
      <c r="E187" s="23"/>
      <c r="F187" s="23">
        <v>44505</v>
      </c>
      <c r="G187" s="23">
        <v>45234</v>
      </c>
      <c r="H187" s="22">
        <v>28309087</v>
      </c>
      <c r="I187" s="21" t="s">
        <v>654</v>
      </c>
    </row>
    <row r="188" spans="1:9" ht="27" hidden="1" x14ac:dyDescent="0.25">
      <c r="A188" s="22">
        <v>183</v>
      </c>
      <c r="B188" s="20" t="s">
        <v>655</v>
      </c>
      <c r="C188" s="20" t="s">
        <v>275</v>
      </c>
      <c r="D188" s="20" t="s">
        <v>255</v>
      </c>
      <c r="E188" s="23"/>
      <c r="F188" s="23" t="s">
        <v>255</v>
      </c>
      <c r="G188" s="23" t="s">
        <v>255</v>
      </c>
      <c r="H188" s="20">
        <v>29108786</v>
      </c>
      <c r="I188" s="21" t="s">
        <v>656</v>
      </c>
    </row>
    <row r="189" spans="1:9" ht="13.5" x14ac:dyDescent="0.25">
      <c r="A189" s="22">
        <v>184</v>
      </c>
      <c r="B189" s="21" t="s">
        <v>158</v>
      </c>
      <c r="C189" s="20" t="s">
        <v>254</v>
      </c>
      <c r="D189" s="20" t="s">
        <v>657</v>
      </c>
      <c r="E189" s="23">
        <v>42384</v>
      </c>
      <c r="F189" s="23">
        <v>44264</v>
      </c>
      <c r="G189" s="23">
        <v>46089</v>
      </c>
      <c r="H189" s="22">
        <v>26498069</v>
      </c>
      <c r="I189" s="21" t="s">
        <v>658</v>
      </c>
    </row>
    <row r="190" spans="1:9" ht="13.5" x14ac:dyDescent="0.25">
      <c r="A190" s="22">
        <v>185</v>
      </c>
      <c r="B190" s="20" t="s">
        <v>159</v>
      </c>
      <c r="C190" s="20" t="s">
        <v>254</v>
      </c>
      <c r="D190" s="20" t="s">
        <v>659</v>
      </c>
      <c r="E190" s="23">
        <v>42384</v>
      </c>
      <c r="F190" s="23">
        <v>44212</v>
      </c>
      <c r="G190" s="23">
        <v>46037</v>
      </c>
      <c r="H190" s="22">
        <v>29103386</v>
      </c>
      <c r="I190" s="21" t="s">
        <v>660</v>
      </c>
    </row>
    <row r="191" spans="1:9" ht="13.5" x14ac:dyDescent="0.25">
      <c r="A191" s="22">
        <v>186</v>
      </c>
      <c r="B191" s="20" t="s">
        <v>661</v>
      </c>
      <c r="C191" s="20" t="s">
        <v>254</v>
      </c>
      <c r="D191" s="20" t="s">
        <v>662</v>
      </c>
      <c r="E191" s="23"/>
      <c r="F191" s="23">
        <v>44862</v>
      </c>
      <c r="G191" s="23">
        <v>45592</v>
      </c>
      <c r="H191" s="22">
        <v>22577783</v>
      </c>
      <c r="I191" s="21" t="s">
        <v>663</v>
      </c>
    </row>
    <row r="192" spans="1:9" ht="13.5" x14ac:dyDescent="0.25">
      <c r="A192" s="22">
        <v>187</v>
      </c>
      <c r="B192" s="20" t="s">
        <v>86</v>
      </c>
      <c r="C192" s="20" t="s">
        <v>254</v>
      </c>
      <c r="D192" s="20" t="s">
        <v>664</v>
      </c>
      <c r="E192" s="23"/>
      <c r="F192" s="23">
        <v>43164</v>
      </c>
      <c r="G192" s="23">
        <v>44989</v>
      </c>
      <c r="H192" s="22">
        <v>26445252</v>
      </c>
      <c r="I192" s="21" t="s">
        <v>665</v>
      </c>
    </row>
    <row r="193" spans="1:9" ht="13.5" x14ac:dyDescent="0.25">
      <c r="A193" s="22">
        <v>188</v>
      </c>
      <c r="B193" s="21" t="s">
        <v>236</v>
      </c>
      <c r="C193" s="20" t="s">
        <v>254</v>
      </c>
      <c r="D193" s="20" t="s">
        <v>666</v>
      </c>
      <c r="E193" s="23"/>
      <c r="F193" s="23">
        <v>44157</v>
      </c>
      <c r="G193" s="23">
        <v>45982</v>
      </c>
      <c r="H193" s="22">
        <v>29177996</v>
      </c>
      <c r="I193" s="21" t="s">
        <v>667</v>
      </c>
    </row>
    <row r="194" spans="1:9" ht="13.5" x14ac:dyDescent="0.25">
      <c r="A194" s="22">
        <v>189</v>
      </c>
      <c r="B194" s="21" t="s">
        <v>668</v>
      </c>
      <c r="C194" s="20" t="s">
        <v>254</v>
      </c>
      <c r="D194" s="20" t="s">
        <v>669</v>
      </c>
      <c r="E194" s="23"/>
      <c r="F194" s="23">
        <v>44505</v>
      </c>
      <c r="G194" s="23">
        <v>45234</v>
      </c>
      <c r="H194" s="22">
        <v>29434574</v>
      </c>
      <c r="I194" s="21" t="s">
        <v>670</v>
      </c>
    </row>
    <row r="195" spans="1:9" ht="13.5" x14ac:dyDescent="0.25">
      <c r="A195" s="22">
        <v>190</v>
      </c>
      <c r="B195" s="20" t="s">
        <v>237</v>
      </c>
      <c r="C195" s="20" t="s">
        <v>254</v>
      </c>
      <c r="D195" s="20" t="s">
        <v>671</v>
      </c>
      <c r="E195" s="23"/>
      <c r="F195" s="23">
        <v>44264</v>
      </c>
      <c r="G195" s="23">
        <v>46089</v>
      </c>
      <c r="H195" s="22">
        <v>29113834</v>
      </c>
      <c r="I195" s="21" t="s">
        <v>672</v>
      </c>
    </row>
    <row r="196" spans="1:9" ht="13.5" hidden="1" x14ac:dyDescent="0.25">
      <c r="A196" s="22">
        <v>191</v>
      </c>
      <c r="B196" s="20" t="s">
        <v>673</v>
      </c>
      <c r="C196" s="20" t="s">
        <v>254</v>
      </c>
      <c r="D196" s="20" t="s">
        <v>255</v>
      </c>
      <c r="E196" s="23"/>
      <c r="F196" s="23" t="s">
        <v>255</v>
      </c>
      <c r="G196" s="23" t="s">
        <v>255</v>
      </c>
      <c r="H196" s="20">
        <v>26357358</v>
      </c>
      <c r="I196" s="21" t="s">
        <v>674</v>
      </c>
    </row>
    <row r="197" spans="1:9" ht="13.5" x14ac:dyDescent="0.25">
      <c r="A197" s="22">
        <v>192</v>
      </c>
      <c r="B197" s="20" t="s">
        <v>238</v>
      </c>
      <c r="C197" s="20" t="s">
        <v>254</v>
      </c>
      <c r="D197" s="20" t="s">
        <v>675</v>
      </c>
      <c r="E197" s="23"/>
      <c r="F197" s="23">
        <v>44264</v>
      </c>
      <c r="G197" s="23">
        <v>46089</v>
      </c>
      <c r="H197" s="22">
        <v>29495492</v>
      </c>
      <c r="I197" s="21" t="s">
        <v>676</v>
      </c>
    </row>
    <row r="198" spans="1:9" ht="27" hidden="1" x14ac:dyDescent="0.25">
      <c r="A198" s="22">
        <v>193</v>
      </c>
      <c r="B198" s="20" t="s">
        <v>677</v>
      </c>
      <c r="C198" s="20" t="s">
        <v>275</v>
      </c>
      <c r="D198" s="20" t="s">
        <v>255</v>
      </c>
      <c r="E198" s="23"/>
      <c r="F198" s="23" t="s">
        <v>255</v>
      </c>
      <c r="G198" s="23" t="s">
        <v>255</v>
      </c>
      <c r="H198" s="20">
        <v>24501060</v>
      </c>
      <c r="I198" s="21" t="s">
        <v>678</v>
      </c>
    </row>
    <row r="199" spans="1:9" ht="13.5" x14ac:dyDescent="0.25">
      <c r="A199" s="22">
        <v>194</v>
      </c>
      <c r="B199" s="20" t="s">
        <v>203</v>
      </c>
      <c r="C199" s="20" t="s">
        <v>254</v>
      </c>
      <c r="D199" s="20" t="s">
        <v>679</v>
      </c>
      <c r="E199" s="23"/>
      <c r="F199" s="23">
        <v>43800</v>
      </c>
      <c r="G199" s="23">
        <v>45626</v>
      </c>
      <c r="H199" s="22">
        <v>26812908</v>
      </c>
      <c r="I199" s="21" t="s">
        <v>680</v>
      </c>
    </row>
    <row r="200" spans="1:9" ht="13.5" x14ac:dyDescent="0.25">
      <c r="A200" s="22">
        <v>195</v>
      </c>
      <c r="B200" s="20" t="s">
        <v>239</v>
      </c>
      <c r="C200" s="20" t="s">
        <v>254</v>
      </c>
      <c r="D200" s="20" t="s">
        <v>681</v>
      </c>
      <c r="E200" s="23"/>
      <c r="F200" s="23">
        <v>44264</v>
      </c>
      <c r="G200" s="23">
        <v>46089</v>
      </c>
      <c r="H200" s="22">
        <v>29649509</v>
      </c>
      <c r="I200" s="21" t="s">
        <v>682</v>
      </c>
    </row>
    <row r="201" spans="1:9" ht="13.5" x14ac:dyDescent="0.25">
      <c r="A201" s="22">
        <v>196</v>
      </c>
      <c r="B201" s="20" t="s">
        <v>160</v>
      </c>
      <c r="C201" s="20" t="s">
        <v>254</v>
      </c>
      <c r="D201" s="20" t="s">
        <v>683</v>
      </c>
      <c r="E201" s="23">
        <v>42384</v>
      </c>
      <c r="F201" s="23">
        <v>44212</v>
      </c>
      <c r="G201" s="23">
        <v>46037</v>
      </c>
      <c r="H201" s="22">
        <v>29104918</v>
      </c>
      <c r="I201" s="21" t="s">
        <v>684</v>
      </c>
    </row>
  </sheetData>
  <autoFilter ref="A5:I201" xr:uid="{00000000-0009-0000-0000-000006000000}">
    <filterColumn colId="3">
      <filters>
        <filter val="R 0001"/>
        <filter val="R 0002"/>
        <filter val="R 0003"/>
        <filter val="R 0004"/>
        <filter val="R 0005"/>
        <filter val="R 0006"/>
        <filter val="R 0007"/>
        <filter val="R 0008"/>
        <filter val="R 0009"/>
        <filter val="R 0010"/>
        <filter val="R 0011"/>
        <filter val="R 0012"/>
        <filter val="R 0013"/>
        <filter val="R 0014"/>
        <filter val="R 0015"/>
        <filter val="R 0016"/>
        <filter val="R 0017"/>
        <filter val="R 0018"/>
        <filter val="R 0019"/>
        <filter val="R 0020"/>
        <filter val="R 0021"/>
        <filter val="R 0022"/>
        <filter val="R 0023"/>
        <filter val="R 0024"/>
        <filter val="R 0025"/>
        <filter val="R 0026"/>
        <filter val="R 0027"/>
        <filter val="R 0028"/>
        <filter val="R 0029"/>
        <filter val="R 0030"/>
        <filter val="R 0031"/>
        <filter val="R 0032"/>
        <filter val="R 0033"/>
        <filter val="R 0034"/>
        <filter val="R 0035"/>
        <filter val="R 0036"/>
        <filter val="R 0037"/>
        <filter val="R 0038"/>
        <filter val="R 0039"/>
        <filter val="R 0040"/>
        <filter val="R 0041"/>
        <filter val="R 0042"/>
        <filter val="R 0043"/>
        <filter val="R 0044"/>
        <filter val="R 0045"/>
        <filter val="R 0046"/>
        <filter val="R 0047"/>
        <filter val="R 0048"/>
        <filter val="R 0049"/>
        <filter val="R 0050"/>
        <filter val="R 0051"/>
        <filter val="R 0052"/>
        <filter val="R 0053"/>
        <filter val="S 0059"/>
        <filter val="S 0061"/>
        <filter val="S 0063"/>
        <filter val="S 0064"/>
        <filter val="S 0065"/>
        <filter val="S 0066"/>
        <filter val="S 0067"/>
        <filter val="S 0070"/>
        <filter val="S 0072"/>
        <filter val="S 0073"/>
        <filter val="S 0074"/>
        <filter val="S 0075"/>
        <filter val="S 0076"/>
        <filter val="S 0077"/>
        <filter val="S 0078"/>
        <filter val="S 0079"/>
        <filter val="S 0080"/>
        <filter val="S 0081"/>
        <filter val="S 0082"/>
        <filter val="S 0083"/>
        <filter val="S 0084"/>
        <filter val="S 0085"/>
        <filter val="S 0086"/>
        <filter val="S 0087"/>
        <filter val="S 0088"/>
        <filter val="S 0089"/>
        <filter val="S 0090"/>
        <filter val="S 0091"/>
        <filter val="S 0092"/>
        <filter val="S 0093"/>
        <filter val="S 0094"/>
        <filter val="S 0095"/>
        <filter val="S 0096"/>
        <filter val="S 0097"/>
        <filter val="S 0098"/>
        <filter val="S 0099"/>
        <filter val="S 0100"/>
        <filter val="S 0101"/>
        <filter val="S 0102"/>
        <filter val="S 0103"/>
        <filter val="S 0104"/>
        <filter val="S 0105"/>
        <filter val="S 0106"/>
        <filter val="S 0107"/>
        <filter val="S 0108"/>
        <filter val="S 0109"/>
        <filter val="S 0110"/>
        <filter val="S 0111"/>
        <filter val="S 0112"/>
        <filter val="S 0113"/>
        <filter val="S 0114"/>
        <filter val="S 0115"/>
        <filter val="S 0116"/>
        <filter val="S 0117"/>
        <filter val="S 0118"/>
        <filter val="S 0119"/>
        <filter val="S 0120"/>
        <filter val="S 0121"/>
        <filter val="S 0122"/>
        <filter val="S 0123"/>
        <filter val="S 0124"/>
        <filter val="S 0125"/>
        <filter val="S 0126"/>
        <filter val="S 0127"/>
        <filter val="S 0128"/>
        <filter val="S 0129"/>
        <filter val="S 0130"/>
        <filter val="S 0131"/>
        <filter val="S 0132"/>
        <filter val="S 0133"/>
        <filter val="S 0134"/>
        <filter val="S 0135"/>
        <filter val="S 0136"/>
        <filter val="S 0137"/>
        <filter val="S 0138"/>
        <filter val="S 0139"/>
        <filter val="S 0140"/>
        <filter val="S 0141"/>
        <filter val="S 0142"/>
        <filter val="S 0143"/>
        <filter val="S 0144"/>
        <filter val="S 0145"/>
        <filter val="S 0146"/>
        <filter val="S 0147"/>
        <filter val="S 0148"/>
        <filter val="S 0149"/>
        <filter val="S 0150"/>
        <filter val="S 0151"/>
        <filter val="S 0152"/>
        <filter val="S 0153"/>
        <filter val="S 0154"/>
        <filter val="S 0155"/>
        <filter val="S 0156"/>
        <filter val="S 0157"/>
        <filter val="S 0158"/>
        <filter val="S 0159"/>
        <filter val="S 0160"/>
        <filter val="S 0161"/>
        <filter val="S 0162"/>
      </filters>
    </filterColumn>
  </autoFilter>
  <mergeCells count="8">
    <mergeCell ref="H2:H4"/>
    <mergeCell ref="I2:I4"/>
    <mergeCell ref="A2:A4"/>
    <mergeCell ref="B2:B4"/>
    <mergeCell ref="C2:C4"/>
    <mergeCell ref="E2:E4"/>
    <mergeCell ref="F2:F4"/>
    <mergeCell ref="G2:G4"/>
  </mergeCells>
  <hyperlinks>
    <hyperlink ref="I6" r:id="rId1" display="mailto:aelitabeitika@inbox.lv" xr:uid="{00000000-0004-0000-0600-000000000000}"/>
    <hyperlink ref="B7" r:id="rId2" location="!37" display="http://www.supervizija.lv/lv/supervizori/ - !37" xr:uid="{00000000-0004-0000-0600-000001000000}"/>
    <hyperlink ref="I7" r:id="rId3" display="mailto:aelita.vagale@gmail.com" xr:uid="{00000000-0004-0000-0600-000002000000}"/>
    <hyperlink ref="I8" r:id="rId4" display="mailto:agita.reisa.nielsen@gmail.com" xr:uid="{00000000-0004-0000-0600-000003000000}"/>
    <hyperlink ref="B9" r:id="rId5" location="!107" display="http://www.supervizija.lv/lv/supervizori/ - !107" xr:uid="{00000000-0004-0000-0600-000004000000}"/>
    <hyperlink ref="I9" r:id="rId6" display="mailto:agnese.kapce@inbox.lv" xr:uid="{00000000-0004-0000-0600-000005000000}"/>
    <hyperlink ref="I10" r:id="rId7" display="mailto:aiga.abozina@gmail.com" xr:uid="{00000000-0004-0000-0600-000006000000}"/>
    <hyperlink ref="B11" r:id="rId8" location="!179" display="https://www.supervizija.lv/lv/supervizori/ - !179" xr:uid="{00000000-0004-0000-0600-000007000000}"/>
    <hyperlink ref="I11" r:id="rId9" display="mailto:supervizija@aijaiesalniece.com" xr:uid="{00000000-0004-0000-0600-000008000000}"/>
    <hyperlink ref="I12" r:id="rId10" display="mailto:aivarskrasnogolovs@gmail.com" xr:uid="{00000000-0004-0000-0600-000009000000}"/>
    <hyperlink ref="B13" r:id="rId11" location="!2" display="http://www.supervizija.lv/lv/supervizori/ - !2" xr:uid="{00000000-0004-0000-0600-00000A000000}"/>
    <hyperlink ref="I13" r:id="rId12" display="mailto:aivita.roze@gmail.com" xr:uid="{00000000-0004-0000-0600-00000B000000}"/>
    <hyperlink ref="I14" r:id="rId13" display="mailto:aleksandra.baranova777@gmail.com" xr:uid="{00000000-0004-0000-0600-00000C000000}"/>
    <hyperlink ref="I15" r:id="rId14" display="mailto:anastasija.danu@gmail.com" xr:uid="{00000000-0004-0000-0600-00000D000000}"/>
    <hyperlink ref="B16" r:id="rId15" location="!125" display="http://www.supervizija.lv/lv/supervizori/ - !125" xr:uid="{00000000-0004-0000-0600-00000E000000}"/>
    <hyperlink ref="I16" r:id="rId16" display="mailto:saulite.ance@inbox.lv" xr:uid="{00000000-0004-0000-0600-00000F000000}"/>
    <hyperlink ref="I17" r:id="rId17" display="mailto:agp@lu.lv" xr:uid="{00000000-0004-0000-0600-000010000000}"/>
    <hyperlink ref="I18" r:id="rId18" display="mailto:Anda.Upmale@rsu.lv" xr:uid="{00000000-0004-0000-0600-000011000000}"/>
    <hyperlink ref="B19" r:id="rId19" location="!148" display="https://www.supervizija.lv/lv/supervizori/ - !148" xr:uid="{00000000-0004-0000-0600-000012000000}"/>
    <hyperlink ref="I19" r:id="rId20" display="mailto:andra4422@inbox.lv" xr:uid="{00000000-0004-0000-0600-000013000000}"/>
    <hyperlink ref="B20" r:id="rId21" location="!190" display="https://www.supervizija.lv/lv/supervizori/ - !190" xr:uid="{00000000-0004-0000-0600-000014000000}"/>
    <hyperlink ref="I20" r:id="rId22" display="mailto:andris.crossculture@gmail.com" xr:uid="{00000000-0004-0000-0600-000015000000}"/>
    <hyperlink ref="I21" r:id="rId23" display="mailto:anetehofmane2@gmail.com" xr:uid="{00000000-0004-0000-0600-000016000000}"/>
    <hyperlink ref="I22" r:id="rId24" display="mailto:anete.silniece@jurmala.lv" xr:uid="{00000000-0004-0000-0600-000017000000}"/>
    <hyperlink ref="B23" r:id="rId25" location="!89" display="http://www.supervizija.lv/lv/supervizori/ - !89" xr:uid="{00000000-0004-0000-0600-000018000000}"/>
    <hyperlink ref="I23" r:id="rId26" display="mailto:supervizors.a@gmail.com" xr:uid="{00000000-0004-0000-0600-000019000000}"/>
    <hyperlink ref="I24" r:id="rId27" display="mailto:ozolina.valmiera@gmail.com" xr:uid="{00000000-0004-0000-0600-00001A000000}"/>
    <hyperlink ref="I25" r:id="rId28" display="mailto:anita.pilena@inbox.lv" xr:uid="{00000000-0004-0000-0600-00001B000000}"/>
    <hyperlink ref="I26" r:id="rId29" display="mailto:anna.angena@gmail.com" xr:uid="{00000000-0004-0000-0600-00001C000000}"/>
    <hyperlink ref="I27" r:id="rId30" display="mailto:anna.sevcsenkova@gmail.com" xr:uid="{00000000-0004-0000-0600-00001D000000}"/>
    <hyperlink ref="B28" r:id="rId31" location="!46" display="http://www.supervizija.lv/lv/supervizori/ - !46" xr:uid="{00000000-0004-0000-0600-00001E000000}"/>
    <hyperlink ref="I28" r:id="rId32" display="mailto:%20steina007@inbox.lv" xr:uid="{00000000-0004-0000-0600-00001F000000}"/>
    <hyperlink ref="B29" r:id="rId33" location="!6" display="http://www.supervizija.lv/lv/supervizori/ - !6" xr:uid="{00000000-0004-0000-0600-000020000000}"/>
    <hyperlink ref="I29" r:id="rId34" display="mailto:arita@featherstone.lv" xr:uid="{00000000-0004-0000-0600-000021000000}"/>
    <hyperlink ref="I30" r:id="rId35" display="mailto:baibapumpina@inbox.lv" xr:uid="{00000000-0004-0000-0600-000022000000}"/>
    <hyperlink ref="I31" r:id="rId36" display="mailto:baiba.purvlice@gmail.com" xr:uid="{00000000-0004-0000-0600-000023000000}"/>
    <hyperlink ref="I32" r:id="rId37" display="mailto:benita@psihodinamika.lv" xr:uid="{00000000-0004-0000-0600-000024000000}"/>
    <hyperlink ref="B33" r:id="rId38" location="!34" display="http://www.supervizija.lv/lv/supervizori/ - !34" xr:uid="{00000000-0004-0000-0600-000025000000}"/>
    <hyperlink ref="I33" r:id="rId39" display="mailto:betija.liduma@gmail.com" xr:uid="{00000000-0004-0000-0600-000026000000}"/>
    <hyperlink ref="B34" r:id="rId40" location="!12" display="http://www.supervizija.lv/lv/supervizori/ - !12" xr:uid="{00000000-0004-0000-0600-000027000000}"/>
    <hyperlink ref="I34" r:id="rId41" display="mailto:dace.blazevica@krize.lv" xr:uid="{00000000-0004-0000-0600-000028000000}"/>
    <hyperlink ref="I35" r:id="rId42" display="mailto:daugava15@inbox.lv" xr:uid="{00000000-0004-0000-0600-000029000000}"/>
    <hyperlink ref="I36" r:id="rId43" display="mailto:lacedace@icloud.com" xr:uid="{00000000-0004-0000-0600-00002A000000}"/>
    <hyperlink ref="I37" r:id="rId44" display="mailto:dace.purena@gmail.com" xr:uid="{00000000-0004-0000-0600-00002B000000}"/>
    <hyperlink ref="I38" r:id="rId45" display="mailto:visnoladace@gmail.com" xr:uid="{00000000-0004-0000-0600-00002C000000}"/>
    <hyperlink ref="B39" r:id="rId46" location="!91" display="http://www.supervizija.lv/lv/supervizori/ - !91" xr:uid="{00000000-0004-0000-0600-00002D000000}"/>
    <hyperlink ref="I39" r:id="rId47" display="mailto:daiga.ciirule@gmail.com" xr:uid="{00000000-0004-0000-0600-00002E000000}"/>
    <hyperlink ref="B40" r:id="rId48" location="!123" display="http://www.supervizija.lv/lv/supervizori/ - !123" xr:uid="{00000000-0004-0000-0600-00002F000000}"/>
    <hyperlink ref="I40" r:id="rId49" display="mailto:daiga.maurere@gmail.com" xr:uid="{00000000-0004-0000-0600-000030000000}"/>
    <hyperlink ref="I41" r:id="rId50" display="mailto:daiga.vanaga@gmail.com" xr:uid="{00000000-0004-0000-0600-000031000000}"/>
    <hyperlink ref="B42" r:id="rId51" location="!118" display="http://www.supervizija.lv/lv/supervizori/ - !118" xr:uid="{00000000-0004-0000-0600-000032000000}"/>
    <hyperlink ref="I42" r:id="rId52" display="mailto:daiga@myhr.lv" xr:uid="{00000000-0004-0000-0600-000033000000}"/>
    <hyperlink ref="I43" r:id="rId53" display="mailto:daina.vanaga@inbox.lv" xr:uid="{00000000-0004-0000-0600-000034000000}"/>
    <hyperlink ref="B44" r:id="rId54" location="!99" display="https://www.supervizija.lv/lv/supervizori/ - !99" xr:uid="{00000000-0004-0000-0600-000035000000}"/>
    <hyperlink ref="I44" r:id="rId55" display="mailto:dana.kalnina@gmail.com" xr:uid="{00000000-0004-0000-0600-000036000000}"/>
    <hyperlink ref="I45" r:id="rId56" display="mailto:purins4@inbox.lv" xr:uid="{00000000-0004-0000-0600-000037000000}"/>
    <hyperlink ref="B46" r:id="rId57" location="!25" display="http://www.supervizija.lv/lv/supervizori/ - !25" xr:uid="{00000000-0004-0000-0600-000038000000}"/>
    <hyperlink ref="I46" r:id="rId58" display="mailto:diana.indzere@inbox.lv" xr:uid="{00000000-0004-0000-0600-000039000000}"/>
    <hyperlink ref="B47" r:id="rId59" location="!145" display="http://www.supervizija.lv/en/supervisors/ - !145" xr:uid="{00000000-0004-0000-0600-00003A000000}"/>
    <hyperlink ref="I47" r:id="rId60" display="mailto:supervizor.dmitrijs@gmail.com" xr:uid="{00000000-0004-0000-0600-00003B000000}"/>
    <hyperlink ref="I48" r:id="rId61" display="mailto:dzintra.zarina@gmail.com" xr:uid="{00000000-0004-0000-0600-00003C000000}"/>
    <hyperlink ref="B49" r:id="rId62" location="!98" display="http://www.supervizija.lv/lv/supervizori/ - !98" xr:uid="{00000000-0004-0000-0600-00003D000000}"/>
    <hyperlink ref="I49" r:id="rId63" display="mailto:edgars.abrams@gmail.com" xr:uid="{00000000-0004-0000-0600-00003E000000}"/>
    <hyperlink ref="B50" r:id="rId64" location="!165" display="https://www.supervizija.lv/lv/supervizori/ - !165" xr:uid="{00000000-0004-0000-0600-00003F000000}"/>
    <hyperlink ref="I50" r:id="rId65" display="mailto:edgars.pletiens@gmail.com" xr:uid="{00000000-0004-0000-0600-000040000000}"/>
    <hyperlink ref="I51" r:id="rId66" display="mailto:edite.krevica@inbox.lv" xr:uid="{00000000-0004-0000-0600-000041000000}"/>
    <hyperlink ref="B52" r:id="rId67" location="!172" display="https://www.supervizija.lv/lv/supervizori/ - !172" xr:uid="{00000000-0004-0000-0600-000042000000}"/>
    <hyperlink ref="I52" r:id="rId68" display="mailto:edmunds.coach@gmail.com" xr:uid="{00000000-0004-0000-0600-000043000000}"/>
    <hyperlink ref="I53" r:id="rId69" display="mailto:krumins.eduards@gmail.com" xr:uid="{00000000-0004-0000-0600-000044000000}"/>
    <hyperlink ref="I54" r:id="rId70" display="mailto:ella.petrova@inbox.lv" xr:uid="{00000000-0004-0000-0600-000045000000}"/>
    <hyperlink ref="I55" r:id="rId71" display="mailto:elina.gerule@gmail.com" xr:uid="{00000000-0004-0000-0600-000046000000}"/>
    <hyperlink ref="B56" r:id="rId72" location="!199" display="https://www.supervizija.lv/lv/supervizori/ - !199" xr:uid="{00000000-0004-0000-0600-000047000000}"/>
    <hyperlink ref="I56" r:id="rId73" display="mailto:elinaliepina@yahoo.com" xr:uid="{00000000-0004-0000-0600-000048000000}"/>
    <hyperlink ref="B57" r:id="rId74" location="!86" display="http://www.supervizija.lv/lv/supervizori/ - !86" xr:uid="{00000000-0004-0000-0600-000049000000}"/>
    <hyperlink ref="I57" r:id="rId75" display="mailto:elina@traininglab.lv" xr:uid="{00000000-0004-0000-0600-00004A000000}"/>
    <hyperlink ref="I58" r:id="rId76" display="mailto:elizabete.kvelde@gmail.com" xr:uid="{00000000-0004-0000-0600-00004B000000}"/>
    <hyperlink ref="B59" r:id="rId77" location="!162" display="https://www.supervizija.lv/lv/supervizori/ - !162" xr:uid="{00000000-0004-0000-0600-00004C000000}"/>
    <hyperlink ref="I59" r:id="rId78" display="mailto:eevvaa@inbox.lv" xr:uid="{00000000-0004-0000-0600-00004D000000}"/>
    <hyperlink ref="B60" r:id="rId79" location="!10" display="http://www.supervizija.lv/lv/supervizori/ - !10" xr:uid="{00000000-0004-0000-0600-00004E000000}"/>
    <hyperlink ref="I60" r:id="rId80" display="mailto:apine.evija@gmail.com" xr:uid="{00000000-0004-0000-0600-00004F000000}"/>
    <hyperlink ref="I61" r:id="rId81" display="mailto:evijabisere@gmail.com" xr:uid="{00000000-0004-0000-0600-000050000000}"/>
    <hyperlink ref="B62" r:id="rId82" location="!202" display="https://www.supervizija.lv/lv/supervizori/ - !202" xr:uid="{00000000-0004-0000-0600-000051000000}"/>
    <hyperlink ref="I62" r:id="rId83" display="mailto:nagle.evija@inbox.lv" xr:uid="{00000000-0004-0000-0600-000052000000}"/>
    <hyperlink ref="I63" r:id="rId84" display="mailto:van_evija@hotmail.com" xr:uid="{00000000-0004-0000-0600-000053000000}"/>
    <hyperlink ref="B64" r:id="rId85" location="!79" display="http://www.supervizija.lv/lv/supervizori/ - !79" xr:uid="{00000000-0004-0000-0600-000054000000}"/>
    <hyperlink ref="I64" r:id="rId86" display="mailto:gatis.lidums@gmail.com" xr:uid="{00000000-0004-0000-0600-000055000000}"/>
    <hyperlink ref="I65" r:id="rId87" display="mailto:ginta.ratniece@apollo.lv" xr:uid="{00000000-0004-0000-0600-000056000000}"/>
    <hyperlink ref="B66" r:id="rId88" location="!5" display="http://www.supervizija.lv/lv/supervizori/ - !5" xr:uid="{00000000-0004-0000-0600-000057000000}"/>
    <hyperlink ref="I66" r:id="rId89" display="mailto:guna.kregere@inbox.lv" xr:uid="{00000000-0004-0000-0600-000058000000}"/>
    <hyperlink ref="I67" r:id="rId90" display="mailto:griekstins@gmail.com" xr:uid="{00000000-0004-0000-0600-000059000000}"/>
    <hyperlink ref="I68" r:id="rId91" display="mailto:gundega.filatova@gmail.com" xr:uid="{00000000-0004-0000-0600-00005A000000}"/>
    <hyperlink ref="B69" r:id="rId92" location="!155" display="http://www.supervizija.lv/lv/supervizori/ - !155" xr:uid="{00000000-0004-0000-0600-00005B000000}"/>
    <hyperlink ref="I69" r:id="rId93" display="mailto:gundegamuceniece@inbox.lv" xr:uid="{00000000-0004-0000-0600-00005C000000}"/>
    <hyperlink ref="I70" r:id="rId94" display="mailto:adamsone1@inbox.lv" xr:uid="{00000000-0004-0000-0600-00005D000000}"/>
    <hyperlink ref="I71" r:id="rId95" display="mailto:jakovela@gmail.com" xr:uid="{00000000-0004-0000-0600-00005E000000}"/>
    <hyperlink ref="I72" r:id="rId96" display="mailto:Vitola.gunta@gmail.com" xr:uid="{00000000-0004-0000-0600-00005F000000}"/>
    <hyperlink ref="I73" r:id="rId97" display="mailto:ieva.antonsone@gmail.com" xr:uid="{00000000-0004-0000-0600-000060000000}"/>
    <hyperlink ref="B74" r:id="rId98" location="!17" display="http://www.supervizija.lv/lv/supervizori/ - !17" xr:uid="{00000000-0004-0000-0600-000061000000}"/>
    <hyperlink ref="I74" r:id="rId99" display="mailto:ievas.ozolas@gmail.com" xr:uid="{00000000-0004-0000-0600-000062000000}"/>
    <hyperlink ref="I75" r:id="rId100" display="mailto:ieva.priedniece@gmail.com" xr:uid="{00000000-0004-0000-0600-000063000000}"/>
    <hyperlink ref="I76" r:id="rId101" display="mailto:%20ievarasa@inbox.lv" xr:uid="{00000000-0004-0000-0600-000064000000}"/>
    <hyperlink ref="I77" r:id="rId102" display="mailto:ieva.sipola@gmail.com" xr:uid="{00000000-0004-0000-0600-000065000000}"/>
    <hyperlink ref="B78" r:id="rId103" location="!121" display="http://www.supervizija.lv/lv/supervizori/ - !121" xr:uid="{00000000-0004-0000-0600-000066000000}"/>
    <hyperlink ref="I78" r:id="rId104" display="mailto:ilonamadesova@inbox.lv" xr:uid="{00000000-0004-0000-0600-000067000000}"/>
    <hyperlink ref="B79" r:id="rId105" location="!87" display="http://www.supervizija.lv/lv/supervizori/ - !87" xr:uid="{00000000-0004-0000-0600-000068000000}"/>
    <hyperlink ref="I79" r:id="rId106" display="mailto:ilona.talente@gmail.com" xr:uid="{00000000-0004-0000-0600-000069000000}"/>
    <hyperlink ref="B80" r:id="rId107" location="!7" display="http://www.supervizija.lv/lv/supervizori/ - !7" xr:uid="{00000000-0004-0000-0600-00006A000000}"/>
    <hyperlink ref="I80" r:id="rId108" display="mailto:ilze.dreifelde@gmail.com" xr:uid="{00000000-0004-0000-0600-00006B000000}"/>
    <hyperlink ref="B81" r:id="rId109" location="!92" display="http://www.supervizija.lv/lv/supervizori/ - !92" xr:uid="{00000000-0004-0000-0600-00006C000000}"/>
    <hyperlink ref="I81" r:id="rId110" display="mailto:naglex3@inbox.lv" xr:uid="{00000000-0004-0000-0600-00006D000000}"/>
    <hyperlink ref="B82" r:id="rId111" location="!174" display="https://www.supervizija.lv/lv/supervizori/ - !174" xr:uid="{00000000-0004-0000-0600-00006E000000}"/>
    <hyperlink ref="I82" r:id="rId112" display="mailto:svarena.ilze@gmail.com" xr:uid="{00000000-0004-0000-0600-00006F000000}"/>
    <hyperlink ref="I83" r:id="rId113" display="mailto:ikovaleva.gudrina@gmail.com" xr:uid="{00000000-0004-0000-0600-000070000000}"/>
    <hyperlink ref="I84" r:id="rId114" display="mailto:indra.majore.d@gmail.com" xr:uid="{00000000-0004-0000-0600-000071000000}"/>
    <hyperlink ref="B85" r:id="rId115" location="!106" display="https://www.supervizija.lv/lv/supervizori/ - !106" xr:uid="{00000000-0004-0000-0600-000072000000}"/>
    <hyperlink ref="I85" r:id="rId116" display="mailto:indra.markova@gmail.com" xr:uid="{00000000-0004-0000-0600-000073000000}"/>
    <hyperlink ref="B86" r:id="rId117" location="!136" display="https://www.supervizija.lv/lv/supervizori/ - !136" xr:uid="{00000000-0004-0000-0600-000074000000}"/>
    <hyperlink ref="I86" r:id="rId118" display="mailto:inesei.avotai@gmail.com" xr:uid="{00000000-0004-0000-0600-000075000000}"/>
    <hyperlink ref="B87" r:id="rId119" location="!182" display="https://www.supervizija.lv/lv/supervizori/ - !182" xr:uid="{00000000-0004-0000-0600-000076000000}"/>
    <hyperlink ref="I87" r:id="rId120" display="mailto:inese.kovalevska@gmail.com" xr:uid="{00000000-0004-0000-0600-000077000000}"/>
    <hyperlink ref="I88" r:id="rId121" display="mailto:inesepaica@gmail.com" xr:uid="{00000000-0004-0000-0600-000078000000}"/>
    <hyperlink ref="I89" r:id="rId122" display="mailto:inese.putniece@psihoterapija.lv" xr:uid="{00000000-0004-0000-0600-000079000000}"/>
    <hyperlink ref="B90" r:id="rId123" location="!15" display="http://www.supervizija.lv/lv/supervizori/ - !15" xr:uid="{00000000-0004-0000-0600-00007A000000}"/>
    <hyperlink ref="I90" r:id="rId124" display="mailto:inese.stankusvisa@gmail.com" xr:uid="{00000000-0004-0000-0600-00007B000000}"/>
    <hyperlink ref="I91" r:id="rId125" display="mailto:ineta.heinsberga@inbox.lv" xr:uid="{00000000-0004-0000-0600-00007C000000}"/>
    <hyperlink ref="I92" r:id="rId126" display="mailto:inga.akmene@gmail.com" xr:uid="{00000000-0004-0000-0600-00007D000000}"/>
    <hyperlink ref="I93" r:id="rId127" display="mailto:auzinainga@inbox.lv" xr:uid="{00000000-0004-0000-0600-00007E000000}"/>
    <hyperlink ref="I94" r:id="rId128" display="mailto:inga.gradovska@gmail.com" xr:uid="{00000000-0004-0000-0600-00007F000000}"/>
    <hyperlink ref="I95" r:id="rId129" display="mailto:inga.cesis@gmail.com" xr:uid="{00000000-0004-0000-0600-000080000000}"/>
    <hyperlink ref="I96" r:id="rId130" display="mailto:inga@ingasprakse.lv" xr:uid="{00000000-0004-0000-0600-000081000000}"/>
    <hyperlink ref="B97" r:id="rId131" location="!47" display="http://www.supervizija.lv/lv/supervizori/ - !47" xr:uid="{00000000-0004-0000-0600-000082000000}"/>
    <hyperlink ref="I97" r:id="rId132" display="mailto:inga.ingap@gmail.com" xr:uid="{00000000-0004-0000-0600-000083000000}"/>
    <hyperlink ref="I98" r:id="rId133" display="mailto:inga@cza.lv" xr:uid="{00000000-0004-0000-0600-000084000000}"/>
    <hyperlink ref="B99" r:id="rId134" location="!124" display="http://www.supervizija.lv/lv/supervizori/ - !124" xr:uid="{00000000-0004-0000-0600-000085000000}"/>
    <hyperlink ref="I99" r:id="rId135" display="mailto:iremerte@inbox.lv" xr:uid="{00000000-0004-0000-0600-000086000000}"/>
    <hyperlink ref="B100" r:id="rId136" location="!133" display="https://www.supervizija.lv/lv/supervizori/ - !133" xr:uid="{00000000-0004-0000-0600-000087000000}"/>
    <hyperlink ref="I100" r:id="rId137" display="mailto:shadurska@yahoo.com" xr:uid="{00000000-0004-0000-0600-000088000000}"/>
    <hyperlink ref="I101" r:id="rId138" display="mailto:inga-2@inbox.lv" xr:uid="{00000000-0004-0000-0600-000089000000}"/>
    <hyperlink ref="B102" r:id="rId139" location="!101" display="https://www.supervizija.lv/lv/supervizori/ - !101" xr:uid="{00000000-0004-0000-0600-00008A000000}"/>
    <hyperlink ref="I102" r:id="rId140" display="mailto:ingrida.buike@gmail.com" xr:uid="{00000000-0004-0000-0600-00008B000000}"/>
    <hyperlink ref="I103" r:id="rId141" display="mailto:inita.babrane@gmail.com" xr:uid="{00000000-0004-0000-0600-00008C000000}"/>
    <hyperlink ref="B104" r:id="rId142" location="!100" display="http://www.supervizija.lv/lv/supervizori/ - !100" xr:uid="{00000000-0004-0000-0600-00008D000000}"/>
    <hyperlink ref="I104" r:id="rId143" display="mailto:inita.sture@gmail.com" xr:uid="{00000000-0004-0000-0600-00008E000000}"/>
    <hyperlink ref="I105" r:id="rId144" display="mailto:intapo@inbox.lv" xr:uid="{00000000-0004-0000-0600-00008F000000}"/>
    <hyperlink ref="I106" r:id="rId145" display="mailto:iberke@inbox.lv" xr:uid="{00000000-0004-0000-0600-000090000000}"/>
    <hyperlink ref="I107" r:id="rId146" display="mailto:iveta.jermolajeva@gmail.com" xr:uid="{00000000-0004-0000-0600-000091000000}"/>
    <hyperlink ref="B108" r:id="rId147" location="!201" display="https://www.supervizija.lv/lv/supervizori/ - !201" xr:uid="{00000000-0004-0000-0600-000092000000}"/>
    <hyperlink ref="I108" r:id="rId148" display="mailto:kiveta@inbox.lv" xr:uid="{00000000-0004-0000-0600-000093000000}"/>
    <hyperlink ref="I109" r:id="rId149" display="mailto:iveta.laudaka@inbox.lv" xr:uid="{00000000-0004-0000-0600-000094000000}"/>
    <hyperlink ref="B110" r:id="rId150" location="!53" display="http://www.supervizija.lv/lv/supervizori/ - !53" xr:uid="{00000000-0004-0000-0600-000095000000}"/>
    <hyperlink ref="I110" r:id="rId151" display="mailto:Iveta.Sietinsone@gmail.com" xr:uid="{00000000-0004-0000-0600-000096000000}"/>
    <hyperlink ref="B111" r:id="rId152" location="!69" display="http://www.supervizija.lv/lv/supervizori/ - !69" xr:uid="{00000000-0004-0000-0600-000097000000}"/>
    <hyperlink ref="I111" r:id="rId153" display="mailto:ivita.pukite@inbox.lv" xr:uid="{00000000-0004-0000-0600-000098000000}"/>
    <hyperlink ref="I112" r:id="rId154" display="mailto:j.cepuritis@gmail.com" xr:uid="{00000000-0004-0000-0600-000099000000}"/>
    <hyperlink ref="I113" r:id="rId155" display="mailto:jarot@inbox.lv" xr:uid="{00000000-0004-0000-0600-00009A000000}"/>
    <hyperlink ref="B114" r:id="rId156" location="!14" display="http://www.supervizija.lv/lv/supervizori/ - !14" xr:uid="{00000000-0004-0000-0600-00009B000000}"/>
    <hyperlink ref="I114" r:id="rId157" display="mailto:j.jeremejeva@inbox.lv" xr:uid="{00000000-0004-0000-0600-00009C000000}"/>
    <hyperlink ref="I115" r:id="rId158" display="mailto:jelena.skripka@gmail.com" xr:uid="{00000000-0004-0000-0600-00009D000000}"/>
    <hyperlink ref="B116" r:id="rId159" location="!3" display="http://www.supervizija.lv/lv/supervizori/ - !3" xr:uid="{00000000-0004-0000-0600-00009E000000}"/>
    <hyperlink ref="I116" r:id="rId160" display="mailto:karlis.visa@gmail.com" xr:uid="{00000000-0004-0000-0600-00009F000000}"/>
    <hyperlink ref="I117" r:id="rId161" display="mailto:kaspars.paupe@gmail.com" xr:uid="{00000000-0004-0000-0600-0000A0000000}"/>
    <hyperlink ref="B118" r:id="rId162" location="!132" display="https://www.supervizija.lv/lv/supervizori/ - !132" xr:uid="{00000000-0004-0000-0600-0000A1000000}"/>
    <hyperlink ref="I118" r:id="rId163" display="mailto:katrina@osleja.lv" xr:uid="{00000000-0004-0000-0600-0000A2000000}"/>
    <hyperlink ref="I119" r:id="rId164" display="mailto:freibergs.krisjanis@gmail.com" xr:uid="{00000000-0004-0000-0600-0000A3000000}"/>
    <hyperlink ref="B120" r:id="rId165" location="!52" display="http://www.supervizija.lv/lv/supervizori/ - !52" xr:uid="{00000000-0004-0000-0600-0000A4000000}"/>
    <hyperlink ref="I120" r:id="rId166" display="mailto:Kristaps.Circenis@rsu.lv" xr:uid="{00000000-0004-0000-0600-0000A5000000}"/>
    <hyperlink ref="I121" r:id="rId167" display="mailto:kristine.kalvisa@gmail.com" xr:uid="{00000000-0004-0000-0600-0000A6000000}"/>
    <hyperlink ref="B122" r:id="rId168" location="!4" display="http://www.supervizija.lv/lv/supervizori/ - !4" xr:uid="{00000000-0004-0000-0600-0000A7000000}"/>
    <hyperlink ref="I122" r:id="rId169" display="mailto:k.martinsone@gmail.com" xr:uid="{00000000-0004-0000-0600-0000A8000000}"/>
    <hyperlink ref="I123" r:id="rId170" display="mailto:kristinemazis@gmail.com" xr:uid="{00000000-0004-0000-0600-0000A9000000}"/>
    <hyperlink ref="B124" r:id="rId171" location="!43" display="http://www.supervizija.lv/lv/supervizori/ - !43" xr:uid="{00000000-0004-0000-0600-0000AA000000}"/>
    <hyperlink ref="I124" r:id="rId172" display="mailto:kristine.vende@gmail.com" xr:uid="{00000000-0004-0000-0600-0000AB000000}"/>
    <hyperlink ref="I125" r:id="rId173" display="mailto:laila.poriete@gmail.com" xr:uid="{00000000-0004-0000-0600-0000AC000000}"/>
    <hyperlink ref="I126" r:id="rId174" display="mailto:lana.svarca2014@gmail.com" xr:uid="{00000000-0004-0000-0600-0000AD000000}"/>
    <hyperlink ref="I127" r:id="rId175" display="mailto:lasma.meija@gmail.com" xr:uid="{00000000-0004-0000-0600-0000AE000000}"/>
    <hyperlink ref="I128" r:id="rId176" display="mailto:lauma.priekule@gmail.com" xr:uid="{00000000-0004-0000-0600-0000AF000000}"/>
    <hyperlink ref="I129" r:id="rId177" display="mailto:lauma.zubule@gmail.com" xr:uid="{00000000-0004-0000-0600-0000B0000000}"/>
    <hyperlink ref="B130" r:id="rId178" location="!114" display="http://www.supervizija.lv/lv/supervizori/ - !114" xr:uid="{00000000-0004-0000-0600-0000B1000000}"/>
    <hyperlink ref="I130" r:id="rId179" display="mailto:mikelsone.laura@hotmail.com" xr:uid="{00000000-0004-0000-0600-0000B2000000}"/>
    <hyperlink ref="I131" r:id="rId180" display="mailto:laura.millere.supervizija@gmail.com" xr:uid="{00000000-0004-0000-0600-0000B3000000}"/>
    <hyperlink ref="I132" r:id="rId181" display="mailto:lelde.kapina@gmail.com" xr:uid="{00000000-0004-0000-0600-0000B4000000}"/>
    <hyperlink ref="I133" r:id="rId182" display="mailto:lidija.naumova@inbox.lv" xr:uid="{00000000-0004-0000-0600-0000B5000000}"/>
    <hyperlink ref="B134" r:id="rId183" location="!130" display="http://www.supervizija.lv/lv/supervizori/ - !130" xr:uid="{00000000-0004-0000-0600-0000B6000000}"/>
    <hyperlink ref="I134" r:id="rId184" display="mailto:liena.dumarane@gmail.com" xr:uid="{00000000-0004-0000-0600-0000B7000000}"/>
    <hyperlink ref="I135" r:id="rId185" display="mailto:liene.babure.sabane@gmail.com" xr:uid="{00000000-0004-0000-0600-0000B8000000}"/>
    <hyperlink ref="I136" r:id="rId186" display="mailto:lieneberz@inbox.lv" xr:uid="{00000000-0004-0000-0600-0000B9000000}"/>
    <hyperlink ref="B137" r:id="rId187" location="!103" display="http://www.supervizija.lv/lv/supervizori/ - !103" xr:uid="{00000000-0004-0000-0600-0000BA000000}"/>
    <hyperlink ref="I137" r:id="rId188" display="mailto:l.bleidele@gmail.com" xr:uid="{00000000-0004-0000-0600-0000BB000000}"/>
    <hyperlink ref="B138" r:id="rId189" location="!16" display="http://www.supervizija.lv/lv/supervizori/ - !16" xr:uid="{00000000-0004-0000-0600-0000BC000000}"/>
    <hyperlink ref="I138" r:id="rId190" display="mailto:aboltina_liga@inbox.lv" xr:uid="{00000000-0004-0000-0600-0000BD000000}"/>
    <hyperlink ref="B139" r:id="rId191" location="!149" display="https://www.supervizija.lv/lv/supervizori/ - !149" xr:uid="{00000000-0004-0000-0600-0000BE000000}"/>
    <hyperlink ref="I139" r:id="rId192" display="mailto:barone.liga@gmail.com" xr:uid="{00000000-0004-0000-0600-0000BF000000}"/>
    <hyperlink ref="I140" r:id="rId193" display="mailto:liga.paulina@gmail.com" xr:uid="{00000000-0004-0000-0600-0000C0000000}"/>
    <hyperlink ref="B141" r:id="rId194" location="!105" display="http://www.supervizija.lv/lv/supervizori/ - !105" xr:uid="{00000000-0004-0000-0600-0000C1000000}"/>
    <hyperlink ref="I141" r:id="rId195" display="mailto:liga.sprude@inbox.lv" xr:uid="{00000000-0004-0000-0600-0000C2000000}"/>
    <hyperlink ref="I142" r:id="rId196" display="mailto:ligavaite@inbox.lv" xr:uid="{00000000-0004-0000-0600-0000C3000000}"/>
    <hyperlink ref="B143" r:id="rId197" location="!77" display="https://www.supervizija.lv/lv/supervizori/ - !77" xr:uid="{00000000-0004-0000-0600-0000C4000000}"/>
    <hyperlink ref="I143" r:id="rId198" display="mailto:liga@psihologaprakse.lv" xr:uid="{00000000-0004-0000-0600-0000C5000000}"/>
    <hyperlink ref="B144" r:id="rId199" location="!163" display="https://www.supervizija.lv/lv/supervizori/ - !163" xr:uid="{00000000-0004-0000-0600-0000C6000000}"/>
    <hyperlink ref="I144" r:id="rId200" display="mailto:liga@bjk.lv" xr:uid="{00000000-0004-0000-0600-0000C7000000}"/>
    <hyperlink ref="B145" r:id="rId201" location="!51" display="http://www.supervizija.lv/lv/supervizori/ - !51" xr:uid="{00000000-0004-0000-0600-0000C8000000}"/>
    <hyperlink ref="I145" r:id="rId202" display="mailto:liga_zvaigzne@inbox.lv" xr:uid="{00000000-0004-0000-0600-0000C9000000}"/>
    <hyperlink ref="B146" r:id="rId203" location="!176" display="https://www.supervizija.lv/lv/supervizori/ - !176" xr:uid="{00000000-0004-0000-0600-0000CA000000}"/>
    <hyperlink ref="I146" r:id="rId204" display="mailto:lilija.geza@gmail.com" xr:uid="{00000000-0004-0000-0600-0000CB000000}"/>
    <hyperlink ref="I147" r:id="rId205" display="mailto:lina.horosko7@gmail.com" xr:uid="{00000000-0004-0000-0600-0000CC000000}"/>
    <hyperlink ref="B148" r:id="rId206" location="!158" display="https://www.supervizija.lv/lv/supervizori/ - !158" xr:uid="{00000000-0004-0000-0600-0000CD000000}"/>
    <hyperlink ref="I148" r:id="rId207" display="mailto:kalnina.linda@yahoo.com" xr:uid="{00000000-0004-0000-0600-0000CE000000}"/>
    <hyperlink ref="B149" r:id="rId208" location="!18" display="http://www.supervizija.lv/lv/supervizori/ - !18" xr:uid="{00000000-0004-0000-0600-0000CF000000}"/>
    <hyperlink ref="I149" r:id="rId209" display="mailto:m.zakrizevska@inbox.lv" xr:uid="{00000000-0004-0000-0600-0000D0000000}"/>
    <hyperlink ref="I150" r:id="rId210" display="mailto:marikagrusle@inbox.lv" xr:uid="{00000000-0004-0000-0600-0000D1000000}"/>
    <hyperlink ref="I151" r:id="rId211" display="mailto:maritegrivina@hotmail.com" xr:uid="{00000000-0004-0000-0600-0000D2000000}"/>
    <hyperlink ref="B152" r:id="rId212" location="!13" display="http://www.supervizija.lv/lv/supervizori/ - !13" xr:uid="{00000000-0004-0000-0600-0000D3000000}"/>
    <hyperlink ref="I152" r:id="rId213" display="mailto:marsella@inbox.lv" xr:uid="{00000000-0004-0000-0600-0000D4000000}"/>
    <hyperlink ref="I153" r:id="rId214" display="mailto:marta.brakmane@gmail.com" xr:uid="{00000000-0004-0000-0600-0000D5000000}"/>
    <hyperlink ref="I154" r:id="rId215" display="mailto:marta@kaupri.lv" xr:uid="{00000000-0004-0000-0600-0000D6000000}"/>
    <hyperlink ref="I155" r:id="rId216" display="mailto:urbane.marta@gmail.com" xr:uid="{00000000-0004-0000-0600-0000D7000000}"/>
    <hyperlink ref="B156" r:id="rId217" location="!8" display="http://www.supervizija.lv/lv/supervizori/ - !8" xr:uid="{00000000-0004-0000-0600-0000D8000000}"/>
    <hyperlink ref="I156" r:id="rId218" display="mailto:mirdzapaipare@gmail.com" xr:uid="{00000000-0004-0000-0600-0000D9000000}"/>
    <hyperlink ref="I157" r:id="rId219" display="mailto:modris.mezsets@gmail.com" xr:uid="{00000000-0004-0000-0600-0000DA000000}"/>
    <hyperlink ref="I158" r:id="rId220" display="mailto:cornenad@gmail.com" xr:uid="{00000000-0004-0000-0600-0000DB000000}"/>
    <hyperlink ref="B159" r:id="rId221" location="!9" display="http://www.supervizija.lv/lv/supervizori/ - !9" xr:uid="{00000000-0004-0000-0600-0000DC000000}"/>
    <hyperlink ref="I159" r:id="rId222" display="mailto:natalija@ambertraining.lv" xr:uid="{00000000-0004-0000-0600-0000DD000000}"/>
    <hyperlink ref="I160" r:id="rId223" display="mailto:natalja.roze@gmail.com" xr:uid="{00000000-0004-0000-0600-0000DE000000}"/>
    <hyperlink ref="I161" r:id="rId224" display="mailto:emoveseliba@inbox.lv" xr:uid="{00000000-0004-0000-0600-0000DF000000}"/>
    <hyperlink ref="B162" r:id="rId225" location="!38" display="http://www.supervizija.lv/lv/supervizori/ - !38" xr:uid="{00000000-0004-0000-0600-0000E0000000}"/>
    <hyperlink ref="I162" r:id="rId226" display="mailto:nikoladzina@gmail.com" xr:uid="{00000000-0004-0000-0600-0000E1000000}"/>
    <hyperlink ref="I163" r:id="rId227" display="mailto:olga.blauzde@gmail.com" xr:uid="{00000000-0004-0000-0600-0000E2000000}"/>
    <hyperlink ref="I164" r:id="rId228" display="mailto:peteris.krasnikovs@gmail.com" xr:uid="{00000000-0004-0000-0600-0000E3000000}"/>
    <hyperlink ref="I165" r:id="rId229" display="mailto:renate.breiksa@gmail.com" xr:uid="{00000000-0004-0000-0600-0000E4000000}"/>
    <hyperlink ref="I166" r:id="rId230" display="mailto:renatelinuza@gmail.com" xr:uid="{00000000-0004-0000-0600-0000E5000000}"/>
    <hyperlink ref="B167" r:id="rId231" location="!50" display="http://www.supervizija.lv/lv/supervizori/ - !50" xr:uid="{00000000-0004-0000-0600-0000E6000000}"/>
    <hyperlink ref="I167" r:id="rId232" display="mailto:rita.goldmane@inbox.lv" xr:uid="{00000000-0004-0000-0600-0000E7000000}"/>
    <hyperlink ref="I168" r:id="rId233" display="mailto:rita.zumberga@gmail.com" xr:uid="{00000000-0004-0000-0600-0000E8000000}"/>
    <hyperlink ref="B169" r:id="rId234" location="!168" display="https://www.supervizija.lv/lv/supervizori/ - !168" xr:uid="{00000000-0004-0000-0600-0000E9000000}"/>
    <hyperlink ref="I169" r:id="rId235" display="mailto:rita.pusnakova@gmail.com" xr:uid="{00000000-0004-0000-0600-0000EA000000}"/>
    <hyperlink ref="B170" r:id="rId236" location="!161" display="https://www.supervizija.lv/lv/supervizori/ - !161" xr:uid="{00000000-0004-0000-0600-0000EB000000}"/>
    <hyperlink ref="I170" r:id="rId237" display="mailto:ruta.bumbiere@gmail.com" xr:uid="{00000000-0004-0000-0600-0000EC000000}"/>
    <hyperlink ref="B171" r:id="rId238" location="!71" display="http://www.supervizija.lv/lv/supervizori/ - !71" xr:uid="{00000000-0004-0000-0600-0000ED000000}"/>
    <hyperlink ref="I171" r:id="rId239" display="mailto:sandis.ratnieks@gmail.com" xr:uid="{00000000-0004-0000-0600-0000EE000000}"/>
    <hyperlink ref="B172" r:id="rId240" location="!36" display="http://www.supervizija.lv/lv/supervizori/ - !36" xr:uid="{00000000-0004-0000-0600-0000EF000000}"/>
    <hyperlink ref="I172" r:id="rId241" display="mailto:s.hartmane@gmail.com" xr:uid="{00000000-0004-0000-0600-0000F0000000}"/>
    <hyperlink ref="I173" r:id="rId242" display="mailto:sandra29@inbox.lv" xr:uid="{00000000-0004-0000-0600-0000F1000000}"/>
    <hyperlink ref="I174" r:id="rId243" display="mailto:bondare.sandra@gmail.com" xr:uid="{00000000-0004-0000-0600-0000F2000000}"/>
    <hyperlink ref="B175" r:id="rId244" location="!137" display="http://www.supervizija.lv/lv/supervizori/ - !137" xr:uid="{00000000-0004-0000-0600-0000F3000000}"/>
    <hyperlink ref="I175" r:id="rId245" display="mailto:sandra.lace@innerwings.lv" xr:uid="{00000000-0004-0000-0600-0000F4000000}"/>
    <hyperlink ref="B176" r:id="rId246" location="!21" display="http://www.supervizija.lv/lv/supervizori/ - !21" xr:uid="{00000000-0004-0000-0600-0000F5000000}"/>
    <hyperlink ref="I176" r:id="rId247" display="mailto:Sandra.j@inbox.lv" xr:uid="{00000000-0004-0000-0600-0000F6000000}"/>
    <hyperlink ref="B177" r:id="rId248" location="!85" display="https://www.supervizija.lv/lv/supervizori/ - !85" xr:uid="{00000000-0004-0000-0600-0000F7000000}"/>
    <hyperlink ref="I177" r:id="rId249" display="mailto:sandra.rudzite27@gmail.com" xr:uid="{00000000-0004-0000-0600-0000F8000000}"/>
    <hyperlink ref="I178" r:id="rId250" display="mailto:sanita.bilzena@elektrum.lv" xr:uid="{00000000-0004-0000-0600-0000F9000000}"/>
    <hyperlink ref="I179" r:id="rId251" display="mailto:sanita.bosa@gmail.com" xr:uid="{00000000-0004-0000-0600-0000FA000000}"/>
    <hyperlink ref="B180" r:id="rId252" location="!142" display="https://www.supervizija.lv/lv/supervizori/ - !142" xr:uid="{00000000-0004-0000-0600-0000FB000000}"/>
    <hyperlink ref="I180" r:id="rId253" display="mailto:leimanesanita@gmail.com" xr:uid="{00000000-0004-0000-0600-0000FC000000}"/>
    <hyperlink ref="I181" r:id="rId254" display="mailto:sigita.dombrovska@gmail.com" xr:uid="{00000000-0004-0000-0600-0000FD000000}"/>
    <hyperlink ref="B182" r:id="rId255" location="!55" display="http://www.supervizija.lv/lv/supervizori/ - !55" xr:uid="{00000000-0004-0000-0600-0000FE000000}"/>
    <hyperlink ref="I182" r:id="rId256" display="mailto:simona.orinska@gmail.com" xr:uid="{00000000-0004-0000-0600-0000FF000000}"/>
    <hyperlink ref="I183" r:id="rId257" display="mailto:sintija.gerdena@inbox.lv" xr:uid="{00000000-0004-0000-0600-000000010000}"/>
    <hyperlink ref="B184" r:id="rId258" location="!75" display="http://www.supervizija.lv/lv/supervizori/ - !75" xr:uid="{00000000-0004-0000-0600-000001010000}"/>
    <hyperlink ref="I184" r:id="rId259" display="mailto:sniedzesainsa@gmail.com" xr:uid="{00000000-0004-0000-0600-000002010000}"/>
    <hyperlink ref="I185" r:id="rId260" display="mailto:gaisma.svetlana@gmail.com" xr:uid="{00000000-0004-0000-0600-000003010000}"/>
    <hyperlink ref="I186" r:id="rId261" display="mailto:sslabada888@gmail.com" xr:uid="{00000000-0004-0000-0600-000004010000}"/>
    <hyperlink ref="B187" r:id="rId262" location="!170" display="https://www.supervizija.lv/lv/supervizori/ - !170" xr:uid="{00000000-0004-0000-0600-000005010000}"/>
    <hyperlink ref="I187" r:id="rId263" display="mailto:uva.seglina@inbox.lv" xr:uid="{00000000-0004-0000-0600-000006010000}"/>
    <hyperlink ref="I188" r:id="rId264" display="mailto:valda.indriksone@gmail.com" xr:uid="{00000000-0004-0000-0600-000007010000}"/>
    <hyperlink ref="B189" r:id="rId265" location="!42" display="http://www.supervizija.lv/lv/supervizori/ - !42" xr:uid="{00000000-0004-0000-0600-000008010000}"/>
    <hyperlink ref="I189" r:id="rId266" display="mailto:vija.aleidzane@gmail.com" xr:uid="{00000000-0004-0000-0600-000009010000}"/>
    <hyperlink ref="I190" r:id="rId267" display="mailto:vija.muizniece@luxdata.lv" xr:uid="{00000000-0004-0000-0600-00000A010000}"/>
    <hyperlink ref="I191" r:id="rId268" display="mailto:vikamix@gmail.com" xr:uid="{00000000-0004-0000-0600-00000B010000}"/>
    <hyperlink ref="I192" r:id="rId269" display="mailto:vineta_splita@inbox.lv" xr:uid="{00000000-0004-0000-0600-00000C010000}"/>
    <hyperlink ref="B193" r:id="rId270" location="!150" display="https://www.supervizija.lv/lv/supervizori/ - !150" xr:uid="{00000000-0004-0000-0600-00000D010000}"/>
    <hyperlink ref="I193" r:id="rId271" display="mailto:vitarei@hotmail.com" xr:uid="{00000000-0004-0000-0600-00000E010000}"/>
    <hyperlink ref="B194" r:id="rId272" location="!180" display="https://www.supervizija.lv/lv/supervizori/ - !180" xr:uid="{00000000-0004-0000-0600-00000F010000}"/>
    <hyperlink ref="I194" r:id="rId273" display="mailto:valdmane.vita@gmail.com" xr:uid="{00000000-0004-0000-0600-000010010000}"/>
    <hyperlink ref="I195" r:id="rId274" display="mailto:zandabite@gmail.com" xr:uid="{00000000-0004-0000-0600-000011010000}"/>
    <hyperlink ref="I196" r:id="rId275" display="mailto:zanda.lauva@gmail.com" xr:uid="{00000000-0004-0000-0600-000012010000}"/>
    <hyperlink ref="I197" r:id="rId276" display="mailto:zanda.smate@inbox.lv" xr:uid="{00000000-0004-0000-0600-000013010000}"/>
    <hyperlink ref="I198" r:id="rId277" display="mailto:zane_i@inbox.lv" xr:uid="{00000000-0004-0000-0600-000014010000}"/>
    <hyperlink ref="I199" r:id="rId278" display="mailto:zane.kalnina1@gmail.com" xr:uid="{00000000-0004-0000-0600-000015010000}"/>
    <hyperlink ref="I200" r:id="rId279" display="mailto:kzane123@gmail.com" xr:uid="{00000000-0004-0000-0600-000016010000}"/>
    <hyperlink ref="I201" r:id="rId280" display="mailto:zanesil@inbox.lv" xr:uid="{00000000-0004-0000-0600-00001701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8</vt:i4>
      </vt:variant>
      <vt:variant>
        <vt:lpstr>Diapazoni ar nosaukumiem</vt:lpstr>
      </vt:variant>
      <vt:variant>
        <vt:i4>6</vt:i4>
      </vt:variant>
    </vt:vector>
  </HeadingPairs>
  <TitlesOfParts>
    <vt:vector size="14" baseType="lpstr">
      <vt:lpstr>1.Vispārējā informācija</vt:lpstr>
      <vt:lpstr> 2.Sociālā darba speciālisti</vt:lpstr>
      <vt:lpstr>3.Līgumi par supervīziju</vt:lpstr>
      <vt:lpstr>4.Skaidrojumi</vt:lpstr>
      <vt:lpstr>Vispārēji dati</vt:lpstr>
      <vt:lpstr>Apmacibu dati</vt:lpstr>
      <vt:lpstr>Superviziju dati</vt:lpstr>
      <vt:lpstr>Sheet1</vt:lpstr>
      <vt:lpstr>Daugavpils_valstspilsētas_pašvaldība</vt:lpstr>
      <vt:lpstr>' 2.Sociālā darba speciālisti'!Drukas_apgabals</vt:lpstr>
      <vt:lpstr>'1.Vispārējā informācija'!Drukas_apgabals</vt:lpstr>
      <vt:lpstr>'3.Līgumi par supervīziju'!Drukas_apgabals</vt:lpstr>
      <vt:lpstr>' 2.Sociālā darba speciālisti'!Drukāt_virsrakstus</vt:lpstr>
      <vt:lpstr>Ventspils_novada_pašvaldība</vt:lpstr>
    </vt:vector>
  </TitlesOfParts>
  <Company>Latvijas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Maksājuma pieprasījums</dc:title>
  <dc:creator>Ilze Kurme</dc:creator>
  <cp:lastModifiedBy>Kristīne Paegle</cp:lastModifiedBy>
  <cp:lastPrinted>2023-12-12T07:40:59Z</cp:lastPrinted>
  <dcterms:created xsi:type="dcterms:W3CDTF">2003-10-15T08:32:20Z</dcterms:created>
  <dcterms:modified xsi:type="dcterms:W3CDTF">2026-01-27T18:43:47Z</dcterms:modified>
</cp:coreProperties>
</file>