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425" tabRatio="870" activeTab="3"/>
  </bookViews>
  <sheets>
    <sheet name="27. pielikums" sheetId="1" r:id="rId1"/>
    <sheet name="28. pielikums" sheetId="2" r:id="rId2"/>
    <sheet name="29.pielikums" sheetId="3" r:id="rId3"/>
    <sheet name="31. pielikums" sheetId="4" r:id="rId4"/>
  </sheets>
  <definedNames>
    <definedName name="_xlfn.COUNTIFS" hidden="1">#NAME?</definedName>
    <definedName name="_xlnm.Print_Area" localSheetId="0">'27. pielikums'!$A$2:$D$55</definedName>
    <definedName name="_xlnm.Print_Titles" localSheetId="2">'29.pielikums'!$11:$12</definedName>
  </definedNames>
  <calcPr fullCalcOnLoad="1"/>
</workbook>
</file>

<file path=xl/sharedStrings.xml><?xml version="1.0" encoding="utf-8"?>
<sst xmlns="http://schemas.openxmlformats.org/spreadsheetml/2006/main" count="202" uniqueCount="161">
  <si>
    <t>Izmaksu pozīcijas nosaukums</t>
  </si>
  <si>
    <t>1.1.</t>
  </si>
  <si>
    <t>1.2.</t>
  </si>
  <si>
    <t>2.1.</t>
  </si>
  <si>
    <t>2.2.</t>
  </si>
  <si>
    <t>1.1.1.</t>
  </si>
  <si>
    <t>1.1.2.</t>
  </si>
  <si>
    <t>2.3.</t>
  </si>
  <si>
    <t>3.1.</t>
  </si>
  <si>
    <t>3.2.</t>
  </si>
  <si>
    <t>3.3.</t>
  </si>
  <si>
    <t xml:space="preserve"> </t>
  </si>
  <si>
    <t>KOPĀ</t>
  </si>
  <si>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</si>
  <si>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t xml:space="preserve">6 </t>
    </r>
    <r>
      <rPr>
        <sz val="10"/>
        <rFont val="Times New Roman"/>
        <family val="1"/>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</si>
  <si>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</si>
  <si>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r>
      <t xml:space="preserve">4 </t>
    </r>
    <r>
      <rPr>
        <u val="single"/>
        <sz val="10"/>
        <rFont val="Times New Roman"/>
        <family val="1"/>
      </rPr>
      <t>Migranti</t>
    </r>
    <r>
      <rPr>
        <sz val="10"/>
        <rFont val="Times New Roman"/>
        <family val="1"/>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Latvijas Republikas.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t>
    </r>
  </si>
  <si>
    <r>
      <t xml:space="preserve">3 </t>
    </r>
    <r>
      <rPr>
        <u val="single"/>
        <sz val="10"/>
        <rFont val="Times New Roman"/>
        <family val="1"/>
      </rPr>
      <t>Neaktīvas personas</t>
    </r>
    <r>
      <rPr>
        <sz val="10"/>
        <rFont val="Times New Roman"/>
        <family val="1"/>
      </rPr>
      <t xml:space="preserve">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</si>
  <si>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t xml:space="preserve">2 </t>
    </r>
    <r>
      <rPr>
        <u val="single"/>
        <sz val="10"/>
        <rFont val="Times New Roman"/>
        <family val="1"/>
      </rPr>
      <t>Ilgstošie bezdarbnieki</t>
    </r>
    <r>
      <rPr>
        <sz val="10"/>
        <rFont val="Times New Roman"/>
        <family val="1"/>
      </rPr>
      <t xml:space="preserve"> – pieaugušie (25 gadi un vairāk) Nodarbinātības valsts aģentūras (NVA) uzskaitē ir ilgāk par 12 mēnešiem, jaunieši (līdz 25) – NVA uzskaitē ir ilgāk par 6 mēnešiem.</t>
    </r>
  </si>
  <si>
    <r>
      <rPr>
        <vertAlign val="superscript"/>
        <sz val="10"/>
        <rFont val="Times New Roman"/>
        <family val="1"/>
      </rPr>
      <t>1</t>
    </r>
    <r>
      <rPr>
        <sz val="10"/>
        <rFont val="Times New Roman"/>
        <family val="1"/>
      </rPr>
      <t xml:space="preserve"> Aizpilda SAM 1.2.2., 3.4.1., 3.4.2., 7.3.2., 8.2.2., 8.4.1., 8.5.3., 9.1.3., 9.2.1., 9.2.6.</t>
    </r>
  </si>
  <si>
    <t>paraksts</t>
  </si>
  <si>
    <r>
      <t>Atsakos sniegt _____., _____., _____., _____., _____., _____.punktos noteiktās ziņas</t>
    </r>
    <r>
      <rPr>
        <sz val="10"/>
        <rFont val="Times New Roman"/>
        <family val="1"/>
      </rPr>
      <t>*
(ja neatsakāties sniegt ziņas, jāliek "-" un paraksts paraksta ailē)</t>
    </r>
  </si>
  <si>
    <r>
      <t>Piekrītu savu šajā anketā norādīto un valsts reģistros pieejamo personas datu uzglabāšanai, apstrādei, kā arī pārbaudei, lai veiktu personas identifikāciju, kā arī piekrītu, ka normatīvajos aktos noteiktajos gadījumos, kārtībā un apjomā personas dati var tikt nodoti citām kompetentajām institūcijām to funkciju nodrošināšanai</t>
    </r>
    <r>
      <rPr>
        <sz val="10"/>
        <rFont val="Times New Roman"/>
        <family val="1"/>
      </rPr>
      <t>*</t>
    </r>
  </si>
  <si>
    <r>
      <t>bezpajumtnieks vai mājokli zaudējusi persona</t>
    </r>
    <r>
      <rPr>
        <vertAlign val="superscript"/>
        <sz val="10"/>
        <rFont val="Times New Roman"/>
        <family val="1"/>
      </rPr>
      <t>7</t>
    </r>
  </si>
  <si>
    <t>5.3.</t>
  </si>
  <si>
    <t>dalībnieks no viena pieaugušā mājsaimniecības ar apgādībā esošiem bērniem</t>
  </si>
  <si>
    <t>5.2.</t>
  </si>
  <si>
    <t>dalībnieks no vairāku pieaugušo mājsaimniecības, kurā neviens nav nodarbināts, ar apgādībā esošiem bērniem</t>
  </si>
  <si>
    <t>5.1.1.</t>
  </si>
  <si>
    <t>dalībnieks no vairāku pieaugušo mājsaimniecības, kurā neviens nav nodarbināts</t>
  </si>
  <si>
    <t>5.1.</t>
  </si>
  <si>
    <t>5. Dalījums pēc mājsaimniecībām</t>
  </si>
  <si>
    <t>ar augstāko izglītību (ISCED 5. līmenis līdz 8. līmenis)</t>
  </si>
  <si>
    <t>4.3.</t>
  </si>
  <si>
    <t>ar vidējo izglītību (ISCED 3. līmenis) vai pēcvidējo izglītību (ISCED 4. līmenis)</t>
  </si>
  <si>
    <t>4.2.</t>
  </si>
  <si>
    <t>ar pamatskolas izglītību (ISCED 1. līmenis) vai zemākā līmeņa vidējo izglītību (ISCED 2. līmenis</t>
  </si>
  <si>
    <t>4.1.</t>
  </si>
  <si>
    <t xml:space="preserve">4. Dalījums pēc izglītības </t>
  </si>
  <si>
    <r>
      <t>cita nelabvēlīgā situācijā esoša persona</t>
    </r>
    <r>
      <rPr>
        <vertAlign val="superscript"/>
        <sz val="10"/>
        <rFont val="Times New Roman"/>
        <family val="1"/>
      </rPr>
      <t>6</t>
    </r>
  </si>
  <si>
    <r>
      <t>cita veida invaliditāte</t>
    </r>
    <r>
      <rPr>
        <vertAlign val="superscript"/>
        <sz val="10"/>
        <rFont val="Times New Roman"/>
        <family val="1"/>
      </rPr>
      <t>5</t>
    </r>
  </si>
  <si>
    <t>3.2.5.</t>
  </si>
  <si>
    <r>
      <t>psihiskiem traucējumiem</t>
    </r>
    <r>
      <rPr>
        <vertAlign val="superscript"/>
        <sz val="10"/>
        <rFont val="Times New Roman"/>
        <family val="1"/>
      </rPr>
      <t>5</t>
    </r>
  </si>
  <si>
    <t>3.2.4.</t>
  </si>
  <si>
    <r>
      <t>kustību traucējumiem</t>
    </r>
    <r>
      <rPr>
        <vertAlign val="superscript"/>
        <sz val="10"/>
        <rFont val="Times New Roman"/>
        <family val="1"/>
      </rPr>
      <t>5</t>
    </r>
  </si>
  <si>
    <t>3.2.3.</t>
  </si>
  <si>
    <r>
      <t>dzirdes traucējumiem</t>
    </r>
    <r>
      <rPr>
        <vertAlign val="superscript"/>
        <sz val="10"/>
        <rFont val="Times New Roman"/>
        <family val="1"/>
      </rPr>
      <t>5</t>
    </r>
  </si>
  <si>
    <t>3.2.2.</t>
  </si>
  <si>
    <r>
      <t>redzes traucējumiem</t>
    </r>
    <r>
      <rPr>
        <vertAlign val="superscript"/>
        <sz val="10"/>
        <rFont val="Times New Roman"/>
        <family val="1"/>
      </rPr>
      <t>5</t>
    </r>
  </si>
  <si>
    <t>3.2.1.</t>
  </si>
  <si>
    <t>dalībnieks ar invaliditāti, t.sk. ar:</t>
  </si>
  <si>
    <t>t.sk. Roms</t>
  </si>
  <si>
    <t>3.1.1.</t>
  </si>
  <si>
    <r>
      <t>migrants, dalībnieks ar ārvalstu izcelsmi, minoritāte</t>
    </r>
    <r>
      <rPr>
        <vertAlign val="superscript"/>
        <sz val="10"/>
        <rFont val="Times New Roman"/>
        <family val="1"/>
      </rPr>
      <t>4</t>
    </r>
  </si>
  <si>
    <t xml:space="preserve">3. Dalījums pēc sociālās atstumtības riskam pakļautajām grupām </t>
  </si>
  <si>
    <t>t.sk. izglītībā vai apmācībā neiesaistīta neaktīva persona</t>
  </si>
  <si>
    <t>2.3.1.</t>
  </si>
  <si>
    <r>
      <t>neaktīva persona</t>
    </r>
    <r>
      <rPr>
        <vertAlign val="superscript"/>
        <sz val="10"/>
        <rFont val="Times New Roman"/>
        <family val="1"/>
      </rPr>
      <t>3</t>
    </r>
  </si>
  <si>
    <r>
      <t>t.sk. ilgstošais bezdarbnieks</t>
    </r>
    <r>
      <rPr>
        <vertAlign val="superscript"/>
        <sz val="10"/>
        <rFont val="Times New Roman"/>
        <family val="1"/>
      </rPr>
      <t>2</t>
    </r>
  </si>
  <si>
    <t>2.2.1.</t>
  </si>
  <si>
    <t>bezdarbnieks</t>
  </si>
  <si>
    <t>nodarbinātā persona, tostarp pašnodarbinātā persona</t>
  </si>
  <si>
    <t>2. Dalījums pēc statusa darba tirgū</t>
  </si>
  <si>
    <r>
      <t>ierakstīt "</t>
    </r>
    <r>
      <rPr>
        <b/>
        <sz val="10"/>
        <color indexed="10"/>
        <rFont val="Times New Roman"/>
        <family val="1"/>
      </rPr>
      <t>jā</t>
    </r>
    <r>
      <rPr>
        <b/>
        <sz val="10"/>
        <rFont val="Times New Roman"/>
        <family val="1"/>
      </rPr>
      <t>" vai "</t>
    </r>
    <r>
      <rPr>
        <b/>
        <sz val="10"/>
        <color indexed="10"/>
        <rFont val="Times New Roman"/>
        <family val="1"/>
      </rPr>
      <t>nē</t>
    </r>
    <r>
      <rPr>
        <b/>
        <sz val="10"/>
        <rFont val="Times New Roman"/>
        <family val="1"/>
      </rPr>
      <t>"</t>
    </r>
  </si>
  <si>
    <t>0.9.</t>
  </si>
  <si>
    <t>Darba vietas faktiskā atrašanās vieta (norādīt konkrētu pilsētu vai pagastu)</t>
  </si>
  <si>
    <t>0.8.</t>
  </si>
  <si>
    <t>Uzņēmuma/institūcijas reģistrācijas Nr.</t>
  </si>
  <si>
    <t>0.7.</t>
  </si>
  <si>
    <t>Uzņēmuma/institūcijas nosaukumus</t>
  </si>
  <si>
    <r>
      <t>Uzņēmums/institūcija</t>
    </r>
    <r>
      <rPr>
        <vertAlign val="superscript"/>
        <sz val="10"/>
        <rFont val="Times New Roman"/>
        <family val="1"/>
      </rPr>
      <t>1</t>
    </r>
    <r>
      <rPr>
        <sz val="10"/>
        <rFont val="Times New Roman"/>
        <family val="1"/>
      </rPr>
      <t xml:space="preserve">
(aizpildāms, ja dalībnieks ir nodarbināta persona vai piedalās kā dalībnieks no kādas institūcijas vai NVO)</t>
    </r>
  </si>
  <si>
    <t>0.2.</t>
  </si>
  <si>
    <t>Dalībnieka personas kods*</t>
  </si>
  <si>
    <t>0.1.</t>
  </si>
  <si>
    <t>Dalībnieka vārds, uzvārds*</t>
  </si>
  <si>
    <t>Beigu datums*</t>
  </si>
  <si>
    <t>Sākuma datums*</t>
  </si>
  <si>
    <t>Semināra/ apmācības/ konsultācijas/ cita pasākuma nosaukums*</t>
  </si>
  <si>
    <t>*obligāti aizpildāmi lauki</t>
  </si>
  <si>
    <t>ESF projekta "Sociālo pakalpojumu atbalsta sistēmas pilnveide"
(Nr.9.2.2.2./16/I/001) dalībnieka aptaujas anketa</t>
  </si>
  <si>
    <t>bezpajumtnieks vai mājokli zaudējusi persona</t>
  </si>
  <si>
    <t>dalībnieks no vairāku pieaugušo mājsaimniecības, kurā neviens nav nodarbināts, t.sk ar apgādībā esošiem bērniem</t>
  </si>
  <si>
    <t>cita nelabvēlīgā situācijā esoša persona</t>
  </si>
  <si>
    <t>dalībnieks ar cita veida invaliditāti</t>
  </si>
  <si>
    <t>dalībnieks ar psihiskiem traucējumiem</t>
  </si>
  <si>
    <t>dalībnieks ar kustību traucējumiem</t>
  </si>
  <si>
    <t>dalībnieks ar dzirdes traucējumiem</t>
  </si>
  <si>
    <t>dalībnieks ar redzes traucējumiem</t>
  </si>
  <si>
    <t>migrants, dalībnieks ar ārvalstu izcelsmi, minoritāte, t.sk.Roms</t>
  </si>
  <si>
    <t>neaktīva persona, t.sk. izglītībā vai apmācībā neiesaistīta neaktīva persona</t>
  </si>
  <si>
    <t>bezdarbnieks, t.sk. ilgstošais bezdarbnieks</t>
  </si>
  <si>
    <t>Dalījums pēc mājsaimniecībām</t>
  </si>
  <si>
    <t xml:space="preserve"> Dalījums pēc izglītības </t>
  </si>
  <si>
    <t xml:space="preserve">Dalījums pēc sociālās atstumtības riskam pakļautajām grupām </t>
  </si>
  <si>
    <t>Dalījums pēc statusa darba tirgū</t>
  </si>
  <si>
    <t>Uzņēmums/institūcija1(aizpildāms, ja dalībnieks ir nodarbināta persona vai piedalās kā dalībnieks no kādas institūcijas vai NVO)</t>
  </si>
  <si>
    <t>Dalībnieku vārds, uzvārds</t>
  </si>
  <si>
    <t>NPK</t>
  </si>
  <si>
    <t>Semināra/ apmācības/ konsultācijas/ cita pasākuma nosaukums (norises datums)</t>
  </si>
  <si>
    <t>dd</t>
  </si>
  <si>
    <t>Datums:</t>
  </si>
  <si>
    <t>Nr.1/A</t>
  </si>
  <si>
    <t>Datums</t>
  </si>
  <si>
    <t>Nostrādāto stundu skaits</t>
  </si>
  <si>
    <t>Veiktā darba īss izklāsts</t>
  </si>
  <si>
    <t>KOPĀ
 nedēļā</t>
  </si>
  <si>
    <t>KOPĀ nedēļā</t>
  </si>
  <si>
    <t>MĒNĒSĪ KOPĀ</t>
  </si>
  <si>
    <t>telefona nummurs, e-pasts:</t>
  </si>
  <si>
    <t>ESF projekts "Sociālo pakalpojumu atbalsta sistēmas pilnveide"
(Nr.9.2.2.2./16/I/001)</t>
  </si>
  <si>
    <t>Sociālā darbinieka mēneša atskaite - par paveikto darbu izmēģinājumprojektā</t>
  </si>
  <si>
    <t>Sagatavoja:___________________________ (sociālā darbinieka paraksts un tā atšifrējums)</t>
  </si>
  <si>
    <t xml:space="preserve">Nosaukums: </t>
  </si>
  <si>
    <t xml:space="preserve">Adrese: </t>
  </si>
  <si>
    <t>Reģistrācijas Nr.:</t>
  </si>
  <si>
    <t xml:space="preserve">Finansējums:  Eiropas Sociālā fonda (ESF) projekta Nr.9.2.2.2/16/I/001 ''Sociālo pakalpojumu atbalsta sistēmas pilnveide'' līguma Nr.  "" ietvaros </t>
  </si>
  <si>
    <t>Apstiprinu:__________________________(sociālā dienesta vadītāja paraksts un tā atšifrējums)</t>
  </si>
  <si>
    <t>N.P.K.</t>
  </si>
  <si>
    <t>Sociālā darbinieka atlīdzība</t>
  </si>
  <si>
    <t>1.3.</t>
  </si>
  <si>
    <t xml:space="preserve">vienības           </t>
  </si>
  <si>
    <t>vienību skaits/ lielums</t>
  </si>
  <si>
    <t>cena par vienību mēnesī, euro</t>
  </si>
  <si>
    <t>Ministrijas paskaidrojums</t>
  </si>
  <si>
    <t>Tiešās attiecināmās izmaksas</t>
  </si>
  <si>
    <t>Alga</t>
  </si>
  <si>
    <t>DD soc.nod.</t>
  </si>
  <si>
    <t>Transporta izmaksu kompensācija sociālajam darbiniekam</t>
  </si>
  <si>
    <t>Sabiedrībā balstītu sociālo pakalpojumu (SBS pakalpojumi)  izmaksas</t>
  </si>
  <si>
    <t>Netiešās attiecināmās izmaksas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</si>
  <si>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apkasātas no izmēģinājumprojekta līdzekļiem, ja ar sociālo darbinieku tiek noslēgts darba līgums (Finanšu ministrijas "Vadlīnijas attiecināmo un neattiecināmo izmaksu noteikšanai 2014.-2020.gada plānošanas periodā"  15.1.apakšpunkts). </t>
  </si>
  <si>
    <t>*Netiešās attiecināmās izmaksas  - termina skaidrojums Finanšu ministrijas  "Vadlīnijas attiecināmo un neattiecināmo izmaksu noteikšanai 2014.-2020.gada plānošanas periodā" 5.lpp. http://www.esfondi.lv/upload/00-vadlinijas/2-1--attiecinamibas-vadlinijas_2014-2020.pdf</t>
  </si>
  <si>
    <t>Plānotais finansējums izmēģinājumprojektā</t>
  </si>
  <si>
    <t>Izmēģinājmumprojekta kopējais plānotais finansējums</t>
  </si>
  <si>
    <t>Atskaite par sociālā darbinieka _____________________(vārds, uzvārds) izmēģinājumprojektā  paveikto darbu  ____. gada _____ mēnesī</t>
  </si>
  <si>
    <t>ESF projekta dalībnieka aptaujas anketa</t>
  </si>
  <si>
    <t>ESF projekta dalībnieku aptaujas anketu kopsavilkums</t>
  </si>
  <si>
    <t xml:space="preserve">                    </t>
  </si>
  <si>
    <t xml:space="preserve">                                                                                                      </t>
  </si>
  <si>
    <t xml:space="preserve">                                                  </t>
  </si>
  <si>
    <t xml:space="preserve">                                                        </t>
  </si>
  <si>
    <t xml:space="preserve">                                            </t>
  </si>
  <si>
    <t xml:space="preserve">                 </t>
  </si>
  <si>
    <t>31. pielikums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</si>
  <si>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izmēģinājumprojekts par individuālā budžeta modeļa aprobāciju pilngadīgām personām ar garīga rakstura traucējumiem sabiedrībā balstītu sociālo pakalpojumu nodrošināšanai</t>
  </si>
  <si>
    <t>Atvaļinājuma pabalsts</t>
  </si>
  <si>
    <t>Atvaļinājuma kompensācija</t>
  </si>
  <si>
    <t>1.1.3.</t>
  </si>
  <si>
    <t>1.1.4.</t>
  </si>
  <si>
    <t>50% no darba algas, aptaujājot pašvaldības tika secināt, ka nevienai pašvaldībai atvaļinājuma pabalsta apmērs nepārsniedz 50% no darba algas.</t>
  </si>
  <si>
    <t>Atalgojuma DD soc.nodoklis - 4586.72 euro (286.67 euro * 16 mēneši), atvaļinājuma pabalsta DD soc.nodoklis - 143.34 euro, atvaļinājuma kompensācijas DD soc.nodoklis - 215 euro.</t>
  </si>
  <si>
    <t xml:space="preserve">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nepieciešmības gadījumā šīs izmaksas sadarbības partnerim var tikt palielinātas, pārdalot no cita sadarbības partnera, kuram nav nepieciešamas tik lielas transporta izmaksas, bet nepārsniedzot  kopējo plānoto transporta izmaksu summu Izmēģinājumprojektā.</t>
  </si>
  <si>
    <t>personas</t>
  </si>
  <si>
    <t>slodze</t>
  </si>
  <si>
    <t xml:space="preserve">Saskaņā ar MK noteikumiem Nr.1075 - sociālais darbinieks kvalificējas 39 saimē , III B līmenī, saskaņā ar MK noteikumu Nr. 66 2. pielikumu attiecināma – 3. mēnešalgu grupa 3. kategorija. Sociālā darbinieka atlagojums mēnesī - 1190 euro + 286.67 euro (DD soc.nod.)=1476.67 euro.  Ja sadarbības partnera projekta īstenošanas personāls tiek piesaistīts darbam ar mazāk nekā 10 personām, sadarbības partnera projekta īstenošanas personāla atlīdzības izmaksas aprēķina proporcionāli piesaistīto  personu skaitam (MK noteikumu Nr.91 17.1.2.apakšpunkts). Algas izmēģinājumprojektā tiek maksātas 16 mēnešus.                                     </t>
  </si>
  <si>
    <t xml:space="preserve">vienai pašvaldībai plānotais finansējums               izmēģinājumprojektā </t>
  </si>
  <si>
    <t>SBS pakalpojumus personas saņem 12 mēnešus. Šobrīd aprēķinātas vidējās izmaksas uz vienu personu 1030.60 euro mēnesī, bet veicot personu atlasi atbilstoši individuālā budžeta modeļa ieviešanas metodikai, tiks aprēķināts cits finansējuma apmērs uz vienu personu. Saskaņā ar metodiku izmēģinājumprojektā:
• personām, kuras ir iznākušas no ilgstošas sociālās aprūpes un rehabilitācijas institūcijām, personas, kurā ir VDEĀVK atzinums par īpašās kopšanas nepieciešamību, un personas, kurām ir bērni, IB apmērs tiek noteikts 100% no kopējā pārskata periodā pieejamā finansējuma SBS pakalpojumu apmaksai;
• pārējām personām IB apmērs tiek noteikts 80% no kopējā pārskata periodā pieejamā finansējuma SBS pakalpojumu apmaksai.                                                                                                                                                                                                                       Pēc personu izvērtēšanas, ja kādai personai piešķirtais finansējums būs lielāks nekā individuālā budžeta nepieciešamais apmērs, kas norādīts atbalsta plānā, tad finansējuma atlikums tiks pārdalīts tām personām, kam pietrūks finansējuma. Līdz ar to kopējās izmaksas tiks koriģētas, kā arī jāņem vērā faktiskā izpilde, jo Līguma ietvaros tiks apmaksāti tikai faktiski saņemtie SBS pakalpojumi.</t>
  </si>
  <si>
    <t xml:space="preserve">7. nodevuma 
Starpziņojums “Sabiedrībā balstītu sociālo pakalpojumu 
pilngadīgām personām ar garīga rakstura traucējumiem
 finansēšanas mehānisma apraksta un ieviešanas metodikas izstrāde”
</t>
  </si>
  <si>
    <t>27. pielikums</t>
  </si>
  <si>
    <t>28. pielikums</t>
  </si>
  <si>
    <t xml:space="preserve">                  29.pielikums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</si>
</sst>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0.0"/>
    <numFmt numFmtId="182" formatCode="yy\.mm\.dd\.;@"/>
    <numFmt numFmtId="183" formatCode="dd/mm/yy"/>
  </numFmts>
  <fonts count="65">
    <font>
      <sz val="10"/>
      <name val="Arial"/>
      <family val="0"/>
    </font>
    <font>
      <sz val="12"/>
      <name val="Times New Roman"/>
      <family val="1"/>
    </font>
    <font>
      <b/>
      <sz val="12"/>
      <name val="Times New Roman"/>
      <family val="1"/>
    </font>
    <font>
      <sz val="11"/>
      <name val="Times New Roman"/>
      <family val="1"/>
    </font>
    <font>
      <b/>
      <sz val="10"/>
      <name val="Times New Roman"/>
      <family val="1"/>
    </font>
    <font>
      <b/>
      <sz val="11"/>
      <name val="Times New Roman"/>
      <family val="1"/>
    </font>
    <font>
      <b/>
      <sz val="10"/>
      <name val="Arial"/>
      <family val="2"/>
    </font>
    <font>
      <sz val="11"/>
      <color indexed="8"/>
      <name val="Calibri"/>
      <family val="2"/>
    </font>
    <font>
      <sz val="10"/>
      <name val="Times New Roman"/>
      <family val="1"/>
    </font>
    <font>
      <vertAlign val="superscript"/>
      <sz val="10"/>
      <name val="Times New Roman"/>
      <family val="1"/>
    </font>
    <font>
      <u val="single"/>
      <sz val="10"/>
      <name val="Times New Roman"/>
      <family val="1"/>
    </font>
    <font>
      <b/>
      <i/>
      <sz val="10"/>
      <name val="Times New Roman"/>
      <family val="1"/>
    </font>
    <font>
      <b/>
      <sz val="10"/>
      <color indexed="10"/>
      <name val="Times New Roman"/>
      <family val="1"/>
    </font>
    <font>
      <b/>
      <sz val="9"/>
      <name val="Arial"/>
      <family val="2"/>
    </font>
    <font>
      <b/>
      <sz val="9"/>
      <name val="Times New Roman"/>
      <family val="1"/>
    </font>
    <font>
      <sz val="9"/>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1"/>
      <color rgb="FFFF0000"/>
      <name val="Times New Roman"/>
      <family val="1"/>
    </font>
    <font>
      <sz val="11"/>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2" applyProtection="0">
      <alignment/>
    </xf>
    <xf numFmtId="0" fontId="46" fillId="0" borderId="0" applyNumberFormat="0" applyFill="0" applyBorder="0" applyAlignment="0" applyProtection="0"/>
    <xf numFmtId="0" fontId="47"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Border="0" applyProtection="0">
      <alignment/>
    </xf>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0" fillId="0" borderId="0">
      <alignment/>
      <protection/>
    </xf>
    <xf numFmtId="0" fontId="39" fillId="0" borderId="0">
      <alignment/>
      <protection/>
    </xf>
    <xf numFmtId="0" fontId="7" fillId="0" borderId="0">
      <alignment/>
      <protection/>
    </xf>
    <xf numFmtId="0" fontId="56" fillId="0" borderId="0">
      <alignment/>
      <protection/>
    </xf>
    <xf numFmtId="0" fontId="0" fillId="33"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8">
    <xf numFmtId="0" fontId="0" fillId="0" borderId="0" xfId="0" applyAlignment="1">
      <alignment/>
    </xf>
    <xf numFmtId="0" fontId="1" fillId="0" borderId="0" xfId="59" applyFont="1" applyAlignment="1">
      <alignment vertical="center"/>
      <protection/>
    </xf>
    <xf numFmtId="0" fontId="8" fillId="0" borderId="0" xfId="59" applyFont="1" applyAlignment="1">
      <alignment horizontal="center" vertical="center"/>
      <protection/>
    </xf>
    <xf numFmtId="0" fontId="1" fillId="0" borderId="0" xfId="59" applyFont="1" applyAlignment="1">
      <alignment horizontal="left" vertical="center"/>
      <protection/>
    </xf>
    <xf numFmtId="0" fontId="0" fillId="0" borderId="0" xfId="59" applyAlignment="1">
      <alignment vertical="center"/>
      <protection/>
    </xf>
    <xf numFmtId="0" fontId="8" fillId="0" borderId="0" xfId="59" applyFont="1" applyAlignment="1">
      <alignment horizontal="left" vertical="center"/>
      <protection/>
    </xf>
    <xf numFmtId="0" fontId="11" fillId="0" borderId="0" xfId="59" applyFont="1" applyAlignment="1">
      <alignment horizontal="center" vertical="top" wrapText="1"/>
      <protection/>
    </xf>
    <xf numFmtId="0" fontId="6" fillId="0" borderId="0" xfId="59" applyFont="1" applyAlignment="1">
      <alignment horizontal="left" vertical="center"/>
      <protection/>
    </xf>
    <xf numFmtId="0" fontId="4" fillId="0" borderId="0" xfId="59" applyFont="1" applyAlignment="1">
      <alignment horizontal="left" vertical="center"/>
      <protection/>
    </xf>
    <xf numFmtId="0" fontId="8" fillId="0" borderId="10" xfId="59" applyFont="1" applyBorder="1" applyAlignment="1">
      <alignment horizontal="left" vertical="center" wrapText="1"/>
      <protection/>
    </xf>
    <xf numFmtId="0" fontId="8" fillId="0" borderId="10" xfId="59" applyFont="1" applyBorder="1" applyAlignment="1">
      <alignment horizontal="center" vertical="center" wrapText="1"/>
      <protection/>
    </xf>
    <xf numFmtId="0" fontId="8" fillId="0" borderId="10" xfId="59" applyFont="1" applyBorder="1" applyAlignment="1">
      <alignment horizontal="left" vertical="center"/>
      <protection/>
    </xf>
    <xf numFmtId="14" fontId="8" fillId="0" borderId="10" xfId="59" applyNumberFormat="1" applyFont="1" applyBorder="1" applyAlignment="1">
      <alignment horizontal="center" vertical="center" wrapText="1"/>
      <protection/>
    </xf>
    <xf numFmtId="49" fontId="8" fillId="0" borderId="10" xfId="59" applyNumberFormat="1" applyFont="1" applyBorder="1" applyAlignment="1">
      <alignment horizontal="center" vertical="center" wrapText="1"/>
      <protection/>
    </xf>
    <xf numFmtId="16" fontId="8" fillId="0" borderId="10" xfId="59" applyNumberFormat="1" applyFont="1" applyBorder="1" applyAlignment="1">
      <alignment horizontal="center" vertical="center" wrapText="1"/>
      <protection/>
    </xf>
    <xf numFmtId="0" fontId="8" fillId="0" borderId="10" xfId="59" applyFont="1" applyBorder="1" applyAlignment="1">
      <alignment horizontal="center" vertical="center"/>
      <protection/>
    </xf>
    <xf numFmtId="0" fontId="61" fillId="0" borderId="0" xfId="59" applyFont="1" applyAlignment="1">
      <alignment horizontal="left" vertical="center"/>
      <protection/>
    </xf>
    <xf numFmtId="0" fontId="0" fillId="34" borderId="0" xfId="59" applyFill="1" applyAlignment="1">
      <alignment vertical="center"/>
      <protection/>
    </xf>
    <xf numFmtId="0" fontId="8" fillId="0" borderId="10" xfId="59" applyFont="1" applyBorder="1" applyAlignment="1">
      <alignment vertical="center"/>
      <protection/>
    </xf>
    <xf numFmtId="0" fontId="8" fillId="0" borderId="10" xfId="59" applyFont="1" applyBorder="1" applyAlignment="1">
      <alignment vertical="center" wrapText="1"/>
      <protection/>
    </xf>
    <xf numFmtId="0" fontId="1" fillId="0" borderId="0" xfId="59" applyFont="1" applyAlignment="1">
      <alignment horizontal="right" vertical="center"/>
      <protection/>
    </xf>
    <xf numFmtId="0" fontId="8" fillId="0" borderId="0" xfId="59" applyFont="1" applyAlignment="1">
      <alignment horizontal="left" vertical="top"/>
      <protection/>
    </xf>
    <xf numFmtId="0" fontId="0" fillId="0" borderId="0" xfId="59" applyFont="1" applyAlignment="1">
      <alignment vertical="center"/>
      <protection/>
    </xf>
    <xf numFmtId="0" fontId="2" fillId="0" borderId="0" xfId="59" applyFont="1" applyAlignment="1">
      <alignment horizontal="center" vertical="center"/>
      <protection/>
    </xf>
    <xf numFmtId="0" fontId="1" fillId="0" borderId="0" xfId="59" applyFont="1" applyAlignment="1">
      <alignment wrapText="1"/>
      <protection/>
    </xf>
    <xf numFmtId="0" fontId="5" fillId="0" borderId="0" xfId="59" applyFont="1" applyAlignment="1">
      <alignment vertical="center"/>
      <protection/>
    </xf>
    <xf numFmtId="0" fontId="1" fillId="0" borderId="10" xfId="59" applyFont="1" applyBorder="1" applyAlignment="1">
      <alignment vertical="center"/>
      <protection/>
    </xf>
    <xf numFmtId="0" fontId="1" fillId="0" borderId="10" xfId="59" applyFont="1" applyBorder="1" applyAlignment="1">
      <alignment horizontal="left" vertical="center"/>
      <protection/>
    </xf>
    <xf numFmtId="0" fontId="1" fillId="0" borderId="11" xfId="59" applyFont="1" applyBorder="1" applyAlignment="1">
      <alignment vertical="center"/>
      <protection/>
    </xf>
    <xf numFmtId="0" fontId="1" fillId="0" borderId="11" xfId="59" applyFont="1" applyBorder="1" applyAlignment="1">
      <alignment horizontal="left" vertical="center"/>
      <protection/>
    </xf>
    <xf numFmtId="0" fontId="3" fillId="34" borderId="0" xfId="62" applyFont="1" applyFill="1">
      <alignment/>
      <protection/>
    </xf>
    <xf numFmtId="183" fontId="3" fillId="34" borderId="0" xfId="62" applyNumberFormat="1" applyFont="1" applyFill="1" applyAlignment="1">
      <alignment horizontal="left"/>
      <protection/>
    </xf>
    <xf numFmtId="0" fontId="8" fillId="0" borderId="0" xfId="62" applyFont="1">
      <alignment/>
      <protection/>
    </xf>
    <xf numFmtId="0" fontId="3" fillId="0" borderId="0" xfId="62" applyFont="1">
      <alignment/>
      <protection/>
    </xf>
    <xf numFmtId="0" fontId="56" fillId="0" borderId="0" xfId="62">
      <alignment/>
      <protection/>
    </xf>
    <xf numFmtId="0" fontId="3" fillId="0" borderId="0" xfId="62" applyFont="1" applyAlignment="1">
      <alignment horizontal="right"/>
      <protection/>
    </xf>
    <xf numFmtId="0" fontId="3" fillId="0" borderId="12" xfId="62" applyFont="1" applyBorder="1">
      <alignment/>
      <protection/>
    </xf>
    <xf numFmtId="0" fontId="3" fillId="0" borderId="13" xfId="62" applyFont="1" applyBorder="1" applyAlignment="1">
      <alignment horizontal="left"/>
      <protection/>
    </xf>
    <xf numFmtId="0" fontId="3" fillId="0" borderId="13" xfId="62" applyFont="1" applyBorder="1">
      <alignment/>
      <protection/>
    </xf>
    <xf numFmtId="0" fontId="3" fillId="0" borderId="0" xfId="62" applyFont="1" applyAlignment="1">
      <alignment horizontal="center"/>
      <protection/>
    </xf>
    <xf numFmtId="0" fontId="3" fillId="0" borderId="0" xfId="62" applyFont="1" applyAlignment="1">
      <alignment horizontal="left"/>
      <protection/>
    </xf>
    <xf numFmtId="0" fontId="5" fillId="0" borderId="10" xfId="62" applyFont="1" applyBorder="1" applyAlignment="1">
      <alignment horizontal="center" wrapText="1"/>
      <protection/>
    </xf>
    <xf numFmtId="0" fontId="3" fillId="0" borderId="10" xfId="62" applyFont="1" applyBorder="1" applyAlignment="1">
      <alignment horizontal="right" wrapText="1"/>
      <protection/>
    </xf>
    <xf numFmtId="0" fontId="3" fillId="0" borderId="10" xfId="62" applyFont="1" applyBorder="1">
      <alignment/>
      <protection/>
    </xf>
    <xf numFmtId="0" fontId="3" fillId="35" borderId="10" xfId="62" applyFont="1" applyFill="1" applyBorder="1" applyAlignment="1">
      <alignment horizontal="right" wrapText="1"/>
      <protection/>
    </xf>
    <xf numFmtId="0" fontId="3" fillId="35" borderId="10" xfId="62" applyFont="1" applyFill="1" applyBorder="1">
      <alignment/>
      <protection/>
    </xf>
    <xf numFmtId="0" fontId="3" fillId="8" borderId="10" xfId="62" applyFont="1" applyFill="1" applyBorder="1" applyAlignment="1">
      <alignment wrapText="1"/>
      <protection/>
    </xf>
    <xf numFmtId="0" fontId="5" fillId="0" borderId="10" xfId="62" applyFont="1" applyBorder="1" applyAlignment="1">
      <alignment wrapText="1"/>
      <protection/>
    </xf>
    <xf numFmtId="0" fontId="5" fillId="0" borderId="10" xfId="62" applyFont="1" applyBorder="1">
      <alignment/>
      <protection/>
    </xf>
    <xf numFmtId="0" fontId="62" fillId="0" borderId="0" xfId="62" applyFont="1">
      <alignment/>
      <protection/>
    </xf>
    <xf numFmtId="0" fontId="63" fillId="0" borderId="0" xfId="0" applyFont="1" applyAlignment="1">
      <alignment horizontal="right" vertical="center"/>
    </xf>
    <xf numFmtId="0" fontId="63" fillId="0" borderId="0" xfId="0" applyFont="1" applyAlignment="1">
      <alignment horizontal="center" vertical="center"/>
    </xf>
    <xf numFmtId="0" fontId="3" fillId="34" borderId="10" xfId="0" applyFont="1" applyFill="1" applyBorder="1" applyAlignment="1">
      <alignment wrapText="1"/>
    </xf>
    <xf numFmtId="0" fontId="3" fillId="0" borderId="0" xfId="0" applyFont="1" applyAlignment="1">
      <alignment/>
    </xf>
    <xf numFmtId="0" fontId="3" fillId="0" borderId="10" xfId="0" applyFont="1" applyBorder="1" applyAlignment="1">
      <alignment horizontal="center" wrapText="1"/>
    </xf>
    <xf numFmtId="0" fontId="3" fillId="0" borderId="10" xfId="59" applyFont="1" applyBorder="1" applyAlignment="1">
      <alignment horizontal="center" wrapText="1"/>
      <protection/>
    </xf>
    <xf numFmtId="0" fontId="3" fillId="0" borderId="14"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0" fontId="3" fillId="0" borderId="10" xfId="0" applyFont="1" applyBorder="1" applyAlignment="1">
      <alignment/>
    </xf>
    <xf numFmtId="0" fontId="3" fillId="0" borderId="15" xfId="0" applyFont="1" applyBorder="1" applyAlignment="1">
      <alignment horizontal="left" wrapText="1"/>
    </xf>
    <xf numFmtId="0" fontId="3" fillId="0" borderId="10" xfId="0" applyFont="1" applyBorder="1" applyAlignment="1">
      <alignment wrapText="1"/>
    </xf>
    <xf numFmtId="4" fontId="3" fillId="0" borderId="10" xfId="0" applyNumberFormat="1" applyFont="1" applyBorder="1" applyAlignment="1">
      <alignment/>
    </xf>
    <xf numFmtId="0" fontId="3" fillId="0" borderId="10" xfId="0" applyFont="1" applyBorder="1" applyAlignment="1">
      <alignment horizontal="right" wrapText="1"/>
    </xf>
    <xf numFmtId="2" fontId="3" fillId="0" borderId="10" xfId="0" applyNumberFormat="1" applyFont="1" applyBorder="1" applyAlignment="1">
      <alignment/>
    </xf>
    <xf numFmtId="4" fontId="3" fillId="34" borderId="10" xfId="0" applyNumberFormat="1" applyFont="1" applyFill="1" applyBorder="1" applyAlignment="1">
      <alignment/>
    </xf>
    <xf numFmtId="0" fontId="3" fillId="0" borderId="16" xfId="0" applyFont="1" applyBorder="1" applyAlignment="1">
      <alignment/>
    </xf>
    <xf numFmtId="0" fontId="5" fillId="0" borderId="16" xfId="0" applyFont="1" applyBorder="1" applyAlignment="1">
      <alignment/>
    </xf>
    <xf numFmtId="9" fontId="3" fillId="0" borderId="10" xfId="0" applyNumberFormat="1" applyFont="1" applyBorder="1" applyAlignment="1">
      <alignment/>
    </xf>
    <xf numFmtId="0" fontId="5" fillId="36" borderId="10" xfId="0" applyFont="1" applyFill="1" applyBorder="1" applyAlignment="1">
      <alignment/>
    </xf>
    <xf numFmtId="2" fontId="5" fillId="36" borderId="10" xfId="0" applyNumberFormat="1" applyFont="1" applyFill="1" applyBorder="1" applyAlignment="1">
      <alignment/>
    </xf>
    <xf numFmtId="4" fontId="5" fillId="36" borderId="10" xfId="0" applyNumberFormat="1" applyFont="1" applyFill="1" applyBorder="1" applyAlignment="1">
      <alignment/>
    </xf>
    <xf numFmtId="0" fontId="3" fillId="36" borderId="10" xfId="0" applyFont="1" applyFill="1" applyBorder="1" applyAlignment="1">
      <alignment wrapText="1"/>
    </xf>
    <xf numFmtId="0" fontId="1" fillId="0" borderId="11" xfId="59" applyFont="1" applyBorder="1" applyAlignment="1">
      <alignment horizontal="center" vertical="center"/>
      <protection/>
    </xf>
    <xf numFmtId="0" fontId="1" fillId="0" borderId="10" xfId="59" applyFont="1" applyBorder="1" applyAlignment="1">
      <alignment vertical="center" wrapText="1"/>
      <protection/>
    </xf>
    <xf numFmtId="0" fontId="64" fillId="0" borderId="0" xfId="0" applyFont="1" applyAlignment="1">
      <alignment horizontal="right" vertical="center"/>
    </xf>
    <xf numFmtId="0" fontId="16" fillId="0" borderId="0" xfId="62" applyFont="1" applyAlignment="1">
      <alignment horizontal="right"/>
      <protection/>
    </xf>
    <xf numFmtId="0" fontId="8" fillId="0" borderId="0" xfId="0" applyFont="1" applyAlignment="1">
      <alignment horizontal="right" vertical="top" wrapText="1"/>
    </xf>
    <xf numFmtId="0" fontId="8" fillId="0" borderId="0" xfId="0" applyFont="1" applyAlignment="1">
      <alignment vertical="top" wrapText="1"/>
    </xf>
    <xf numFmtId="0" fontId="3" fillId="0" borderId="17" xfId="0" applyFont="1" applyBorder="1" applyAlignment="1">
      <alignment wrapText="1"/>
    </xf>
    <xf numFmtId="0" fontId="1" fillId="0" borderId="10" xfId="0" applyFont="1" applyBorder="1" applyAlignment="1">
      <alignment horizontal="right" wrapText="1"/>
    </xf>
    <xf numFmtId="0" fontId="1" fillId="0" borderId="10" xfId="0" applyFont="1" applyBorder="1" applyAlignment="1">
      <alignment horizontal="left" wrapText="1"/>
    </xf>
    <xf numFmtId="0" fontId="1" fillId="0" borderId="10" xfId="0" applyFont="1" applyBorder="1" applyAlignment="1">
      <alignment wrapText="1"/>
    </xf>
    <xf numFmtId="0" fontId="1" fillId="34" borderId="10" xfId="0" applyFont="1" applyFill="1" applyBorder="1" applyAlignment="1">
      <alignment wrapText="1"/>
    </xf>
    <xf numFmtId="0" fontId="4" fillId="0" borderId="12" xfId="59" applyFont="1" applyBorder="1" applyAlignment="1">
      <alignment horizontal="right" vertical="center"/>
      <protection/>
    </xf>
    <xf numFmtId="0" fontId="61" fillId="0" borderId="10" xfId="59" applyFont="1" applyBorder="1" applyAlignment="1">
      <alignment horizontal="left" vertical="center"/>
      <protection/>
    </xf>
    <xf numFmtId="0" fontId="0" fillId="0" borderId="10" xfId="59" applyFont="1" applyBorder="1" applyAlignment="1">
      <alignment horizontal="left" vertical="center"/>
      <protection/>
    </xf>
    <xf numFmtId="0" fontId="4" fillId="0" borderId="10" xfId="59" applyFont="1" applyBorder="1" applyAlignment="1">
      <alignment horizontal="left" vertical="center" wrapText="1"/>
      <protection/>
    </xf>
    <xf numFmtId="0" fontId="6" fillId="0" borderId="10" xfId="59" applyFont="1" applyBorder="1" applyAlignment="1">
      <alignment horizontal="left" vertical="center"/>
      <protection/>
    </xf>
    <xf numFmtId="0" fontId="8" fillId="0" borderId="0" xfId="59" applyFont="1" applyAlignment="1">
      <alignment horizontal="left" vertical="center" wrapText="1"/>
      <protection/>
    </xf>
    <xf numFmtId="0" fontId="0" fillId="0" borderId="0" xfId="59" applyAlignment="1">
      <alignment horizontal="left" vertical="center" wrapText="1"/>
      <protection/>
    </xf>
    <xf numFmtId="0" fontId="8" fillId="0" borderId="15" xfId="59" applyFont="1" applyBorder="1" applyAlignment="1">
      <alignment horizontal="left" vertical="center" wrapText="1"/>
      <protection/>
    </xf>
    <xf numFmtId="0" fontId="8" fillId="0" borderId="17" xfId="59" applyFont="1" applyBorder="1" applyAlignment="1">
      <alignment horizontal="left" vertical="center" wrapText="1"/>
      <protection/>
    </xf>
    <xf numFmtId="0" fontId="8" fillId="0" borderId="14" xfId="59" applyFont="1" applyBorder="1" applyAlignment="1">
      <alignment horizontal="left" vertical="center" wrapText="1"/>
      <protection/>
    </xf>
    <xf numFmtId="0" fontId="2" fillId="0" borderId="0" xfId="59" applyFont="1" applyAlignment="1">
      <alignment horizontal="center" vertical="center"/>
      <protection/>
    </xf>
    <xf numFmtId="0" fontId="0" fillId="0" borderId="0" xfId="59" applyFont="1" applyAlignment="1">
      <alignment vertical="center"/>
      <protection/>
    </xf>
    <xf numFmtId="0" fontId="9" fillId="0" borderId="0" xfId="59" applyFont="1" applyAlignment="1">
      <alignment horizontal="left" vertical="center" wrapText="1"/>
      <protection/>
    </xf>
    <xf numFmtId="0" fontId="8" fillId="0" borderId="10" xfId="59" applyFont="1" applyBorder="1" applyAlignment="1">
      <alignment horizontal="left" vertical="center" wrapText="1"/>
      <protection/>
    </xf>
    <xf numFmtId="0" fontId="4" fillId="0" borderId="10" xfId="59" applyFont="1" applyBorder="1" applyAlignment="1">
      <alignment horizontal="justify" vertical="center" wrapText="1"/>
      <protection/>
    </xf>
    <xf numFmtId="0" fontId="6" fillId="0" borderId="10" xfId="59" applyFont="1" applyBorder="1" applyAlignment="1">
      <alignment horizontal="justify" vertical="center" wrapText="1"/>
      <protection/>
    </xf>
    <xf numFmtId="0" fontId="8" fillId="0" borderId="0" xfId="59" applyFont="1" applyAlignment="1">
      <alignment horizontal="right" vertical="top" wrapText="1"/>
      <protection/>
    </xf>
    <xf numFmtId="0" fontId="8" fillId="0" borderId="0" xfId="59" applyFont="1" applyAlignment="1">
      <alignment horizontal="right" vertical="top"/>
      <protection/>
    </xf>
    <xf numFmtId="0" fontId="1" fillId="0" borderId="0" xfId="59" applyFont="1" applyAlignment="1">
      <alignment horizontal="center" vertical="center"/>
      <protection/>
    </xf>
    <xf numFmtId="0" fontId="14" fillId="0" borderId="0" xfId="59" applyFont="1" applyAlignment="1">
      <alignment horizontal="center" vertical="center" wrapText="1"/>
      <protection/>
    </xf>
    <xf numFmtId="0" fontId="13" fillId="0" borderId="0" xfId="59" applyFont="1" applyAlignment="1">
      <alignment horizontal="center" vertical="center"/>
      <protection/>
    </xf>
    <xf numFmtId="0" fontId="0" fillId="0" borderId="10" xfId="59" applyFont="1" applyBorder="1" applyAlignment="1">
      <alignment vertical="center"/>
      <protection/>
    </xf>
    <xf numFmtId="0" fontId="0" fillId="0" borderId="10" xfId="59" applyFont="1" applyBorder="1" applyAlignment="1">
      <alignment vertical="center" wrapText="1"/>
      <protection/>
    </xf>
    <xf numFmtId="0" fontId="15" fillId="0" borderId="0" xfId="59" applyFont="1" applyAlignment="1">
      <alignment horizontal="right" vertical="top" wrapText="1"/>
      <protection/>
    </xf>
    <xf numFmtId="0" fontId="16" fillId="0" borderId="0" xfId="59" applyFont="1" applyAlignment="1">
      <alignment horizontal="right" vertical="center"/>
      <protection/>
    </xf>
    <xf numFmtId="0" fontId="1" fillId="0" borderId="16" xfId="59" applyFont="1" applyBorder="1" applyAlignment="1">
      <alignment horizontal="center" vertical="center" wrapText="1"/>
      <protection/>
    </xf>
    <xf numFmtId="0" fontId="1" fillId="0" borderId="13" xfId="59" applyFont="1" applyBorder="1" applyAlignment="1">
      <alignment horizontal="center" vertical="center" wrapText="1"/>
      <protection/>
    </xf>
    <xf numFmtId="0" fontId="1" fillId="0" borderId="18" xfId="59" applyFont="1" applyBorder="1" applyAlignment="1">
      <alignment horizontal="center" vertical="center" wrapText="1"/>
      <protection/>
    </xf>
    <xf numFmtId="0" fontId="1" fillId="0" borderId="16" xfId="59" applyFont="1" applyBorder="1" applyAlignment="1">
      <alignment horizontal="center" vertical="center"/>
      <protection/>
    </xf>
    <xf numFmtId="0" fontId="1" fillId="0" borderId="13" xfId="59" applyFont="1" applyBorder="1" applyAlignment="1">
      <alignment horizontal="center" vertical="center"/>
      <protection/>
    </xf>
    <xf numFmtId="0" fontId="1" fillId="0" borderId="18" xfId="59" applyFont="1" applyBorder="1" applyAlignment="1">
      <alignment horizontal="center" vertical="center"/>
      <protection/>
    </xf>
    <xf numFmtId="0" fontId="1" fillId="0" borderId="10" xfId="59" applyFont="1" applyBorder="1" applyAlignment="1">
      <alignment horizontal="center" vertical="center" wrapText="1"/>
      <protection/>
    </xf>
    <xf numFmtId="0" fontId="1" fillId="0" borderId="10" xfId="59" applyFont="1" applyBorder="1" applyAlignment="1">
      <alignment horizontal="center" vertical="center"/>
      <protection/>
    </xf>
    <xf numFmtId="0" fontId="16" fillId="0" borderId="0" xfId="59" applyFont="1" applyAlignment="1">
      <alignment horizontal="center" vertical="center" wrapText="1"/>
      <protection/>
    </xf>
    <xf numFmtId="0" fontId="16" fillId="0" borderId="0" xfId="59" applyFont="1" applyAlignment="1">
      <alignment horizontal="center" vertical="center"/>
      <protection/>
    </xf>
    <xf numFmtId="0" fontId="3" fillId="0" borderId="10" xfId="59" applyFont="1" applyBorder="1" applyAlignment="1">
      <alignment horizontal="center" wrapText="1"/>
      <protection/>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5" fillId="36" borderId="16" xfId="0" applyFont="1" applyFill="1" applyBorder="1" applyAlignment="1">
      <alignment horizontal="right"/>
    </xf>
    <xf numFmtId="0" fontId="5" fillId="36" borderId="13" xfId="0" applyFont="1" applyFill="1" applyBorder="1" applyAlignment="1">
      <alignment horizontal="right"/>
    </xf>
    <xf numFmtId="0" fontId="5" fillId="36" borderId="18" xfId="0" applyFont="1" applyFill="1" applyBorder="1" applyAlignment="1">
      <alignment horizontal="right"/>
    </xf>
    <xf numFmtId="0" fontId="63" fillId="0" borderId="0" xfId="0" applyFont="1" applyAlignment="1">
      <alignment horizontal="left" wrapText="1"/>
    </xf>
    <xf numFmtId="0" fontId="3" fillId="0" borderId="0" xfId="0" applyFont="1" applyAlignment="1">
      <alignment horizontal="left" wrapText="1"/>
    </xf>
    <xf numFmtId="0" fontId="3" fillId="0" borderId="15" xfId="0" applyFont="1" applyBorder="1" applyAlignment="1">
      <alignment horizontal="left" wrapText="1"/>
    </xf>
    <xf numFmtId="0" fontId="3" fillId="0" borderId="17" xfId="0" applyFont="1" applyBorder="1" applyAlignment="1">
      <alignment horizontal="left" wrapText="1"/>
    </xf>
    <xf numFmtId="0" fontId="64" fillId="0" borderId="0" xfId="0" applyFont="1" applyAlignment="1">
      <alignment horizontal="center" wrapText="1"/>
    </xf>
    <xf numFmtId="0" fontId="3" fillId="0" borderId="12" xfId="0" applyFont="1" applyBorder="1" applyAlignment="1">
      <alignment horizontal="center" wrapText="1"/>
    </xf>
    <xf numFmtId="0" fontId="16" fillId="34" borderId="0" xfId="62" applyFont="1" applyFill="1" applyAlignment="1">
      <alignment horizontal="center" vertical="center" wrapText="1"/>
      <protection/>
    </xf>
    <xf numFmtId="0" fontId="3" fillId="0" borderId="13" xfId="62" applyFont="1" applyBorder="1" applyAlignment="1">
      <alignment horizontal="left"/>
      <protection/>
    </xf>
    <xf numFmtId="0" fontId="3" fillId="0" borderId="0" xfId="62" applyFont="1" applyAlignment="1">
      <alignment horizontal="left" wrapText="1"/>
      <protection/>
    </xf>
    <xf numFmtId="0" fontId="5" fillId="0" borderId="0" xfId="62" applyFont="1" applyAlignment="1">
      <alignment horizontal="center" vertical="top" wrapText="1"/>
      <protection/>
    </xf>
    <xf numFmtId="0" fontId="5" fillId="0" borderId="0" xfId="62" applyFont="1" applyAlignment="1">
      <alignment horizontal="center"/>
      <protection/>
    </xf>
    <xf numFmtId="0" fontId="3" fillId="0" borderId="0" xfId="62"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1333500</xdr:colOff>
      <xdr:row>2</xdr:row>
      <xdr:rowOff>0</xdr:rowOff>
    </xdr:from>
    <xdr:to>
      <xdr:col>3</xdr:col>
      <xdr:colOff>1266825</xdr:colOff>
      <xdr:row>7</xdr:row>
      <xdr:rowOff>152400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333500" y="1104900"/>
          <a:ext cx="5305425"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2</xdr:row>
      <xdr:rowOff>76200</xdr:rowOff>
    </xdr:from>
    <xdr:to>
      <xdr:col>11</xdr:col>
      <xdr:colOff>600075</xdr:colOff>
      <xdr:row>6</xdr:row>
      <xdr:rowOff>628650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6686550" y="1228725"/>
          <a:ext cx="5010150"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xdr:row>
      <xdr:rowOff>276225</xdr:rowOff>
    </xdr:from>
    <xdr:to>
      <xdr:col>7</xdr:col>
      <xdr:colOff>3981450</xdr:colOff>
      <xdr:row>7</xdr:row>
      <xdr:rowOff>247650</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4181475" y="1171575"/>
          <a:ext cx="5181600"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57150</xdr:rowOff>
    </xdr:from>
    <xdr:to>
      <xdr:col>2</xdr:col>
      <xdr:colOff>5238750</xdr:colOff>
      <xdr:row>2</xdr:row>
      <xdr:rowOff>1514475</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733550" y="1209675"/>
          <a:ext cx="526732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F79"/>
  <sheetViews>
    <sheetView zoomScaleSheetLayoutView="110" zoomScalePageLayoutView="80" workbookViewId="0" topLeftCell="A1">
      <selection activeCell="I15" sqref="I15"/>
    </sheetView>
  </sheetViews>
  <sheetFormatPr defaultColWidth="9.140625" defaultRowHeight="12.75"/>
  <cols>
    <col min="1" max="1" width="25.7109375" style="3" customWidth="1"/>
    <col min="2" max="2" width="6.140625" style="2" customWidth="1"/>
    <col min="3" max="3" width="48.7109375" style="1" customWidth="1"/>
    <col min="4" max="4" width="31.57421875" style="1" customWidth="1"/>
    <col min="5" max="5" width="0.13671875" style="1" customWidth="1"/>
    <col min="6" max="16384" width="9.140625" style="1" customWidth="1"/>
  </cols>
  <sheetData>
    <row r="1" spans="3:4" ht="60" customHeight="1">
      <c r="C1" s="100" t="s">
        <v>157</v>
      </c>
      <c r="D1" s="101"/>
    </row>
    <row r="2" spans="3:4" ht="27" customHeight="1">
      <c r="C2" s="108" t="s">
        <v>158</v>
      </c>
      <c r="D2" s="108"/>
    </row>
    <row r="3" spans="3:4" ht="39" customHeight="1">
      <c r="C3" s="107"/>
      <c r="D3" s="107"/>
    </row>
    <row r="4" ht="15.75">
      <c r="F4" s="1" t="s">
        <v>142</v>
      </c>
    </row>
    <row r="5" ht="15.75"/>
    <row r="6" ht="15.75">
      <c r="F6" s="1" t="s">
        <v>141</v>
      </c>
    </row>
    <row r="7" ht="15.75"/>
    <row r="8" ht="30" customHeight="1"/>
    <row r="9" spans="1:4" ht="26.25" customHeight="1">
      <c r="A9" s="103" t="s">
        <v>79</v>
      </c>
      <c r="B9" s="104"/>
      <c r="C9" s="104"/>
      <c r="D9" s="104"/>
    </row>
    <row r="10" ht="12.75" customHeight="1"/>
    <row r="11" spans="1:4" ht="18.75" customHeight="1">
      <c r="A11" s="94" t="s">
        <v>135</v>
      </c>
      <c r="B11" s="95"/>
      <c r="C11" s="95"/>
      <c r="D11" s="95"/>
    </row>
    <row r="12" spans="1:3" ht="16.5" customHeight="1">
      <c r="A12" s="21" t="s">
        <v>78</v>
      </c>
      <c r="C12" s="20"/>
    </row>
    <row r="13" spans="1:4" s="4" customFormat="1" ht="39.75" customHeight="1">
      <c r="A13" s="19" t="s">
        <v>77</v>
      </c>
      <c r="B13" s="105"/>
      <c r="C13" s="105"/>
      <c r="D13" s="105"/>
    </row>
    <row r="14" spans="1:4" s="4" customFormat="1" ht="15.75" customHeight="1">
      <c r="A14" s="18" t="s">
        <v>76</v>
      </c>
      <c r="B14" s="105"/>
      <c r="C14" s="105"/>
      <c r="D14" s="105"/>
    </row>
    <row r="15" spans="1:4" s="17" customFormat="1" ht="15.75" customHeight="1">
      <c r="A15" s="18" t="s">
        <v>75</v>
      </c>
      <c r="B15" s="105" t="s">
        <v>140</v>
      </c>
      <c r="C15" s="105"/>
      <c r="D15" s="105"/>
    </row>
    <row r="16" spans="1:4" ht="13.5" customHeight="1">
      <c r="A16" s="16"/>
      <c r="C16" s="16"/>
      <c r="D16" s="16"/>
    </row>
    <row r="17" spans="1:4" ht="20.25" customHeight="1">
      <c r="A17" s="11" t="s">
        <v>74</v>
      </c>
      <c r="B17" s="15" t="s">
        <v>73</v>
      </c>
      <c r="C17" s="85"/>
      <c r="D17" s="86"/>
    </row>
    <row r="18" spans="1:6" ht="20.25" customHeight="1">
      <c r="A18" s="11" t="s">
        <v>72</v>
      </c>
      <c r="B18" s="15" t="s">
        <v>71</v>
      </c>
      <c r="C18" s="85"/>
      <c r="D18" s="86"/>
      <c r="F18" s="1" t="s">
        <v>11</v>
      </c>
    </row>
    <row r="19" spans="1:4" ht="27" customHeight="1">
      <c r="A19" s="97" t="s">
        <v>70</v>
      </c>
      <c r="B19" s="106"/>
      <c r="C19" s="106"/>
      <c r="D19" s="106"/>
    </row>
    <row r="20" spans="1:4" ht="27" customHeight="1">
      <c r="A20" s="9" t="s">
        <v>69</v>
      </c>
      <c r="B20" s="15" t="s">
        <v>68</v>
      </c>
      <c r="C20" s="85"/>
      <c r="D20" s="86"/>
    </row>
    <row r="21" spans="1:4" ht="27" customHeight="1">
      <c r="A21" s="9" t="s">
        <v>67</v>
      </c>
      <c r="B21" s="15" t="s">
        <v>66</v>
      </c>
      <c r="C21" s="85"/>
      <c r="D21" s="86"/>
    </row>
    <row r="22" spans="1:4" ht="39" customHeight="1">
      <c r="A22" s="9" t="s">
        <v>65</v>
      </c>
      <c r="B22" s="15" t="s">
        <v>64</v>
      </c>
      <c r="C22" s="85"/>
      <c r="D22" s="86"/>
    </row>
    <row r="23" spans="1:4" ht="15" customHeight="1">
      <c r="A23" s="84" t="s">
        <v>63</v>
      </c>
      <c r="B23" s="84"/>
      <c r="C23" s="84"/>
      <c r="D23" s="84"/>
    </row>
    <row r="24" spans="1:4" ht="20.25" customHeight="1">
      <c r="A24" s="97" t="s">
        <v>62</v>
      </c>
      <c r="B24" s="14" t="s">
        <v>3</v>
      </c>
      <c r="C24" s="11" t="s">
        <v>61</v>
      </c>
      <c r="D24" s="11"/>
    </row>
    <row r="25" spans="1:4" ht="15.75" customHeight="1">
      <c r="A25" s="97"/>
      <c r="B25" s="10" t="s">
        <v>4</v>
      </c>
      <c r="C25" s="11" t="s">
        <v>60</v>
      </c>
      <c r="D25" s="11"/>
    </row>
    <row r="26" spans="1:4" ht="24" customHeight="1">
      <c r="A26" s="97"/>
      <c r="B26" s="13" t="s">
        <v>59</v>
      </c>
      <c r="C26" s="11" t="s">
        <v>58</v>
      </c>
      <c r="D26" s="11"/>
    </row>
    <row r="27" spans="1:4" ht="22.5" customHeight="1">
      <c r="A27" s="97"/>
      <c r="B27" s="10" t="s">
        <v>7</v>
      </c>
      <c r="C27" s="11" t="s">
        <v>57</v>
      </c>
      <c r="D27" s="11"/>
    </row>
    <row r="28" spans="1:4" ht="26.25" customHeight="1">
      <c r="A28" s="97"/>
      <c r="B28" s="13" t="s">
        <v>56</v>
      </c>
      <c r="C28" s="11" t="s">
        <v>55</v>
      </c>
      <c r="D28" s="11"/>
    </row>
    <row r="29" spans="1:4" ht="23.25" customHeight="1">
      <c r="A29" s="91" t="s">
        <v>54</v>
      </c>
      <c r="B29" s="10" t="s">
        <v>8</v>
      </c>
      <c r="C29" s="9" t="s">
        <v>53</v>
      </c>
      <c r="D29" s="9"/>
    </row>
    <row r="30" spans="1:4" ht="18" customHeight="1">
      <c r="A30" s="92"/>
      <c r="B30" s="10" t="s">
        <v>52</v>
      </c>
      <c r="C30" s="9" t="s">
        <v>51</v>
      </c>
      <c r="D30" s="9"/>
    </row>
    <row r="31" spans="1:4" ht="18.75" customHeight="1">
      <c r="A31" s="92"/>
      <c r="B31" s="10" t="s">
        <v>9</v>
      </c>
      <c r="C31" s="11" t="s">
        <v>50</v>
      </c>
      <c r="D31" s="11"/>
    </row>
    <row r="32" spans="1:4" ht="15.75" customHeight="1">
      <c r="A32" s="92"/>
      <c r="B32" s="10" t="s">
        <v>49</v>
      </c>
      <c r="C32" s="11" t="s">
        <v>48</v>
      </c>
      <c r="D32" s="11"/>
    </row>
    <row r="33" spans="1:4" ht="15.75" customHeight="1">
      <c r="A33" s="92"/>
      <c r="B33" s="10" t="s">
        <v>47</v>
      </c>
      <c r="C33" s="11" t="s">
        <v>46</v>
      </c>
      <c r="D33" s="11"/>
    </row>
    <row r="34" spans="1:4" ht="15.75" customHeight="1">
      <c r="A34" s="92"/>
      <c r="B34" s="10" t="s">
        <v>45</v>
      </c>
      <c r="C34" s="11" t="s">
        <v>44</v>
      </c>
      <c r="D34" s="11"/>
    </row>
    <row r="35" spans="1:4" ht="15.75" customHeight="1">
      <c r="A35" s="92"/>
      <c r="B35" s="10" t="s">
        <v>43</v>
      </c>
      <c r="C35" s="11" t="s">
        <v>42</v>
      </c>
      <c r="D35" s="11"/>
    </row>
    <row r="36" spans="1:4" ht="15.75" customHeight="1">
      <c r="A36" s="92"/>
      <c r="B36" s="12" t="s">
        <v>41</v>
      </c>
      <c r="C36" s="11" t="s">
        <v>40</v>
      </c>
      <c r="D36" s="11"/>
    </row>
    <row r="37" spans="1:4" ht="15.75" customHeight="1">
      <c r="A37" s="92"/>
      <c r="B37" s="10" t="s">
        <v>10</v>
      </c>
      <c r="C37" s="11" t="s">
        <v>39</v>
      </c>
      <c r="D37" s="11"/>
    </row>
    <row r="38" spans="1:4" ht="27" customHeight="1">
      <c r="A38" s="91" t="s">
        <v>38</v>
      </c>
      <c r="B38" s="10" t="s">
        <v>37</v>
      </c>
      <c r="C38" s="9" t="s">
        <v>36</v>
      </c>
      <c r="D38" s="9"/>
    </row>
    <row r="39" spans="1:4" ht="27" customHeight="1">
      <c r="A39" s="92"/>
      <c r="B39" s="10" t="s">
        <v>35</v>
      </c>
      <c r="C39" s="9" t="s">
        <v>34</v>
      </c>
      <c r="D39" s="9"/>
    </row>
    <row r="40" spans="1:4" ht="15.75" customHeight="1">
      <c r="A40" s="92"/>
      <c r="B40" s="10" t="s">
        <v>33</v>
      </c>
      <c r="C40" s="11" t="s">
        <v>32</v>
      </c>
      <c r="D40" s="11"/>
    </row>
    <row r="41" spans="1:4" ht="24.75" customHeight="1">
      <c r="A41" s="91" t="s">
        <v>31</v>
      </c>
      <c r="B41" s="10" t="s">
        <v>30</v>
      </c>
      <c r="C41" s="9" t="s">
        <v>29</v>
      </c>
      <c r="D41" s="11"/>
    </row>
    <row r="42" spans="1:4" ht="27" customHeight="1">
      <c r="A42" s="92"/>
      <c r="B42" s="10" t="s">
        <v>28</v>
      </c>
      <c r="C42" s="9" t="s">
        <v>27</v>
      </c>
      <c r="D42" s="9"/>
    </row>
    <row r="43" spans="1:4" ht="24.75" customHeight="1">
      <c r="A43" s="92"/>
      <c r="B43" s="10" t="s">
        <v>26</v>
      </c>
      <c r="C43" s="9" t="s">
        <v>25</v>
      </c>
      <c r="D43" s="9"/>
    </row>
    <row r="44" spans="1:4" ht="15.75" customHeight="1">
      <c r="A44" s="93"/>
      <c r="B44" s="10" t="s">
        <v>24</v>
      </c>
      <c r="C44" s="9" t="s">
        <v>23</v>
      </c>
      <c r="D44" s="9"/>
    </row>
    <row r="45" spans="1:4" ht="54" customHeight="1">
      <c r="A45" s="98" t="s">
        <v>22</v>
      </c>
      <c r="B45" s="99"/>
      <c r="C45" s="99"/>
      <c r="D45" s="9"/>
    </row>
    <row r="46" spans="1:4" ht="13.5" customHeight="1">
      <c r="A46" s="8"/>
      <c r="B46" s="7"/>
      <c r="C46" s="7"/>
      <c r="D46" s="6" t="s">
        <v>20</v>
      </c>
    </row>
    <row r="47" spans="1:4" ht="27.75" customHeight="1">
      <c r="A47" s="87" t="s">
        <v>21</v>
      </c>
      <c r="B47" s="88"/>
      <c r="C47" s="88"/>
      <c r="D47" s="9"/>
    </row>
    <row r="48" spans="1:4" ht="13.5" customHeight="1">
      <c r="A48" s="8"/>
      <c r="B48" s="7"/>
      <c r="C48" s="7"/>
      <c r="D48" s="6" t="s">
        <v>20</v>
      </c>
    </row>
    <row r="49" spans="1:4" s="4" customFormat="1" ht="22.5" customHeight="1">
      <c r="A49" s="5" t="s">
        <v>19</v>
      </c>
      <c r="B49" s="5"/>
      <c r="C49" s="5"/>
      <c r="D49" s="5"/>
    </row>
    <row r="50" spans="1:4" s="4" customFormat="1" ht="33" customHeight="1">
      <c r="A50" s="96" t="s">
        <v>18</v>
      </c>
      <c r="B50" s="90"/>
      <c r="C50" s="90"/>
      <c r="D50" s="90"/>
    </row>
    <row r="51" spans="1:4" s="4" customFormat="1" ht="45.75" customHeight="1">
      <c r="A51" s="96" t="s">
        <v>17</v>
      </c>
      <c r="B51" s="90"/>
      <c r="C51" s="90"/>
      <c r="D51" s="90"/>
    </row>
    <row r="52" spans="1:4" s="4" customFormat="1" ht="217.5" customHeight="1">
      <c r="A52" s="96" t="s">
        <v>16</v>
      </c>
      <c r="B52" s="90"/>
      <c r="C52" s="90"/>
      <c r="D52" s="90"/>
    </row>
    <row r="53" spans="1:4" s="4" customFormat="1" ht="33" customHeight="1">
      <c r="A53" s="89" t="s">
        <v>15</v>
      </c>
      <c r="B53" s="90"/>
      <c r="C53" s="90"/>
      <c r="D53" s="90"/>
    </row>
    <row r="54" spans="1:4" s="4" customFormat="1" ht="213" customHeight="1">
      <c r="A54" s="96" t="s">
        <v>14</v>
      </c>
      <c r="B54" s="90"/>
      <c r="C54" s="90"/>
      <c r="D54" s="90"/>
    </row>
    <row r="55" spans="1:4" s="4" customFormat="1" ht="31.5" customHeight="1">
      <c r="A55" s="96" t="s">
        <v>13</v>
      </c>
      <c r="B55" s="90"/>
      <c r="C55" s="90"/>
      <c r="D55" s="90"/>
    </row>
    <row r="79" spans="1:4" ht="15.75">
      <c r="A79" s="102"/>
      <c r="B79" s="102"/>
      <c r="C79" s="102"/>
      <c r="D79" s="102"/>
    </row>
  </sheetData>
  <sheetProtection/>
  <mergeCells count="28">
    <mergeCell ref="C1:D1"/>
    <mergeCell ref="A79:D79"/>
    <mergeCell ref="A9:D9"/>
    <mergeCell ref="B13:D13"/>
    <mergeCell ref="A19:D19"/>
    <mergeCell ref="C3:D3"/>
    <mergeCell ref="C2:D2"/>
    <mergeCell ref="C21:D21"/>
    <mergeCell ref="B14:D14"/>
    <mergeCell ref="B15:D15"/>
    <mergeCell ref="C17:D17"/>
    <mergeCell ref="C18:D18"/>
    <mergeCell ref="A11:D11"/>
    <mergeCell ref="A54:D54"/>
    <mergeCell ref="A55:D55"/>
    <mergeCell ref="A24:A28"/>
    <mergeCell ref="A52:D52"/>
    <mergeCell ref="A45:C45"/>
    <mergeCell ref="A50:D50"/>
    <mergeCell ref="A51:D51"/>
    <mergeCell ref="A23:D23"/>
    <mergeCell ref="C20:D20"/>
    <mergeCell ref="A47:C47"/>
    <mergeCell ref="C22:D22"/>
    <mergeCell ref="A53:D53"/>
    <mergeCell ref="A29:A37"/>
    <mergeCell ref="A38:A40"/>
    <mergeCell ref="A41:A44"/>
  </mergeCells>
  <printOptions/>
  <pageMargins left="1.1811023622047245" right="0.8267716535433072" top="1.1811023622047245" bottom="0.7874015748031497" header="0.15748031496062992" footer="0.15748031496062992"/>
  <pageSetup cellComments="asDisplayed" firstPageNumber="199" useFirstPageNumber="1" fitToHeight="0" fitToWidth="0"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T19"/>
  <sheetViews>
    <sheetView zoomScaleSheetLayoutView="110" zoomScalePageLayoutView="60" workbookViewId="0" topLeftCell="G1">
      <selection activeCell="R2" sqref="R2:T2"/>
    </sheetView>
  </sheetViews>
  <sheetFormatPr defaultColWidth="9.140625" defaultRowHeight="12.75"/>
  <cols>
    <col min="1" max="1" width="7.7109375" style="3" customWidth="1"/>
    <col min="2" max="2" width="23.28125" style="2" customWidth="1"/>
    <col min="3" max="3" width="30.7109375" style="1" customWidth="1"/>
    <col min="4" max="4" width="18.8515625" style="1" customWidth="1"/>
    <col min="5" max="5" width="14.7109375" style="1" customWidth="1"/>
    <col min="6" max="6" width="13.140625" style="1" customWidth="1"/>
    <col min="7" max="7" width="15.7109375" style="1" customWidth="1"/>
    <col min="8" max="8" width="12.421875" style="1" customWidth="1"/>
    <col min="9" max="9" width="9.421875" style="1" customWidth="1"/>
    <col min="10" max="10" width="10.00390625" style="1" customWidth="1"/>
    <col min="11" max="11" width="10.421875" style="1" customWidth="1"/>
    <col min="12" max="12" width="12.00390625" style="1" customWidth="1"/>
    <col min="13" max="13" width="11.8515625" style="1" customWidth="1"/>
    <col min="14" max="14" width="10.140625" style="1" customWidth="1"/>
    <col min="15" max="15" width="15.00390625" style="1" customWidth="1"/>
    <col min="16" max="16" width="12.421875" style="1" customWidth="1"/>
    <col min="17" max="17" width="11.8515625" style="1" customWidth="1"/>
    <col min="18" max="18" width="13.140625" style="1" customWidth="1"/>
    <col min="19" max="16384" width="9.140625" style="1" customWidth="1"/>
  </cols>
  <sheetData>
    <row r="1" spans="14:20" ht="63.75" customHeight="1">
      <c r="N1" s="100" t="s">
        <v>157</v>
      </c>
      <c r="O1" s="101"/>
      <c r="P1" s="101"/>
      <c r="Q1" s="101"/>
      <c r="R1" s="101"/>
      <c r="S1" s="101"/>
      <c r="T1" s="101"/>
    </row>
    <row r="2" spans="6:20" ht="27" customHeight="1">
      <c r="F2" s="25"/>
      <c r="G2" s="24"/>
      <c r="H2" s="24"/>
      <c r="I2" s="24"/>
      <c r="Q2" s="24"/>
      <c r="R2" s="108" t="s">
        <v>159</v>
      </c>
      <c r="S2" s="108"/>
      <c r="T2" s="108"/>
    </row>
    <row r="3" ht="15.75"/>
    <row r="4" ht="15.75"/>
    <row r="5" ht="15.75"/>
    <row r="6" ht="15.75"/>
    <row r="7" ht="69.75" customHeight="1"/>
    <row r="8" spans="1:20" ht="48.75" customHeight="1">
      <c r="A8" s="117" t="s">
        <v>109</v>
      </c>
      <c r="B8" s="117"/>
      <c r="C8" s="117"/>
      <c r="D8" s="117"/>
      <c r="E8" s="117"/>
      <c r="F8" s="117"/>
      <c r="G8" s="117"/>
      <c r="H8" s="117"/>
      <c r="I8" s="117"/>
      <c r="J8" s="117"/>
      <c r="K8" s="117"/>
      <c r="L8" s="117"/>
      <c r="M8" s="117"/>
      <c r="N8" s="117"/>
      <c r="O8" s="117"/>
      <c r="P8" s="117"/>
      <c r="Q8" s="117"/>
      <c r="R8" s="117"/>
      <c r="S8" s="117"/>
      <c r="T8" s="117"/>
    </row>
    <row r="9" ht="12.75" customHeight="1"/>
    <row r="10" spans="1:20" ht="18.75" customHeight="1">
      <c r="A10" s="118" t="s">
        <v>136</v>
      </c>
      <c r="B10" s="118"/>
      <c r="C10" s="118"/>
      <c r="D10" s="118"/>
      <c r="E10" s="118"/>
      <c r="F10" s="118"/>
      <c r="G10" s="118"/>
      <c r="H10" s="118"/>
      <c r="I10" s="118"/>
      <c r="J10" s="118"/>
      <c r="K10" s="118"/>
      <c r="L10" s="118"/>
      <c r="M10" s="118"/>
      <c r="N10" s="118"/>
      <c r="O10" s="118"/>
      <c r="P10" s="118"/>
      <c r="Q10" s="118"/>
      <c r="R10" s="118"/>
      <c r="S10" s="118"/>
      <c r="T10" s="118"/>
    </row>
    <row r="11" spans="1:5" ht="18.75" customHeight="1">
      <c r="A11" s="23"/>
      <c r="B11" s="22"/>
      <c r="C11" s="22"/>
      <c r="D11" s="22"/>
      <c r="E11" s="22"/>
    </row>
    <row r="12" spans="1:4" ht="15.75">
      <c r="A12" s="29" t="s">
        <v>98</v>
      </c>
      <c r="B12" s="73"/>
      <c r="C12" s="28"/>
      <c r="D12" s="28"/>
    </row>
    <row r="13" spans="1:20" ht="72.75" customHeight="1">
      <c r="A13" s="116" t="s">
        <v>97</v>
      </c>
      <c r="B13" s="116" t="s">
        <v>96</v>
      </c>
      <c r="C13" s="115" t="s">
        <v>95</v>
      </c>
      <c r="D13" s="115" t="s">
        <v>65</v>
      </c>
      <c r="E13" s="116" t="s">
        <v>94</v>
      </c>
      <c r="F13" s="116"/>
      <c r="G13" s="116"/>
      <c r="H13" s="109" t="s">
        <v>93</v>
      </c>
      <c r="I13" s="110"/>
      <c r="J13" s="110"/>
      <c r="K13" s="110"/>
      <c r="L13" s="111"/>
      <c r="M13" s="109" t="s">
        <v>93</v>
      </c>
      <c r="N13" s="111"/>
      <c r="O13" s="112" t="s">
        <v>92</v>
      </c>
      <c r="P13" s="113"/>
      <c r="Q13" s="114"/>
      <c r="R13" s="112" t="s">
        <v>91</v>
      </c>
      <c r="S13" s="113"/>
      <c r="T13" s="114"/>
    </row>
    <row r="14" spans="1:20" ht="195.75" customHeight="1">
      <c r="A14" s="116"/>
      <c r="B14" s="116"/>
      <c r="C14" s="115"/>
      <c r="D14" s="115"/>
      <c r="E14" s="74" t="s">
        <v>61</v>
      </c>
      <c r="F14" s="74" t="s">
        <v>90</v>
      </c>
      <c r="G14" s="74" t="s">
        <v>89</v>
      </c>
      <c r="H14" s="74" t="s">
        <v>88</v>
      </c>
      <c r="I14" s="74" t="s">
        <v>87</v>
      </c>
      <c r="J14" s="74" t="s">
        <v>86</v>
      </c>
      <c r="K14" s="74" t="s">
        <v>85</v>
      </c>
      <c r="L14" s="74" t="s">
        <v>84</v>
      </c>
      <c r="M14" s="74" t="s">
        <v>83</v>
      </c>
      <c r="N14" s="74" t="s">
        <v>82</v>
      </c>
      <c r="O14" s="74" t="s">
        <v>36</v>
      </c>
      <c r="P14" s="74" t="s">
        <v>34</v>
      </c>
      <c r="Q14" s="74" t="s">
        <v>32</v>
      </c>
      <c r="R14" s="74" t="s">
        <v>81</v>
      </c>
      <c r="S14" s="74" t="s">
        <v>25</v>
      </c>
      <c r="T14" s="74" t="s">
        <v>80</v>
      </c>
    </row>
    <row r="15" spans="1:20" ht="15.75">
      <c r="A15" s="27"/>
      <c r="B15" s="15"/>
      <c r="C15" s="26"/>
      <c r="D15" s="26"/>
      <c r="E15" s="26"/>
      <c r="F15" s="26"/>
      <c r="G15" s="26"/>
      <c r="H15" s="26"/>
      <c r="I15" s="26"/>
      <c r="J15" s="26"/>
      <c r="K15" s="26"/>
      <c r="L15" s="26"/>
      <c r="M15" s="26"/>
      <c r="N15" s="26"/>
      <c r="O15" s="26"/>
      <c r="P15" s="26"/>
      <c r="Q15" s="26"/>
      <c r="R15" s="26"/>
      <c r="S15" s="26"/>
      <c r="T15" s="26"/>
    </row>
    <row r="16" spans="1:20" ht="15.75">
      <c r="A16" s="27"/>
      <c r="B16" s="15"/>
      <c r="C16" s="26"/>
      <c r="D16" s="26"/>
      <c r="E16" s="26"/>
      <c r="F16" s="26"/>
      <c r="G16" s="26"/>
      <c r="H16" s="26"/>
      <c r="I16" s="26"/>
      <c r="J16" s="26"/>
      <c r="K16" s="26"/>
      <c r="L16" s="26"/>
      <c r="M16" s="26"/>
      <c r="N16" s="26"/>
      <c r="O16" s="26"/>
      <c r="P16" s="26"/>
      <c r="Q16" s="26"/>
      <c r="R16" s="26"/>
      <c r="S16" s="26"/>
      <c r="T16" s="26"/>
    </row>
    <row r="17" spans="1:20" ht="15.75">
      <c r="A17" s="27"/>
      <c r="B17" s="15"/>
      <c r="C17" s="26"/>
      <c r="D17" s="26"/>
      <c r="E17" s="26"/>
      <c r="F17" s="26"/>
      <c r="G17" s="26"/>
      <c r="H17" s="26"/>
      <c r="I17" s="26"/>
      <c r="J17" s="26"/>
      <c r="K17" s="26"/>
      <c r="L17" s="26"/>
      <c r="M17" s="26"/>
      <c r="N17" s="26"/>
      <c r="O17" s="26"/>
      <c r="P17" s="26"/>
      <c r="Q17" s="26"/>
      <c r="R17" s="26"/>
      <c r="S17" s="26"/>
      <c r="T17" s="26"/>
    </row>
    <row r="19" spans="1:20" ht="15.75">
      <c r="A19" s="102" t="s">
        <v>137</v>
      </c>
      <c r="B19" s="102"/>
      <c r="C19" s="102"/>
      <c r="D19" s="102"/>
      <c r="E19" s="102"/>
      <c r="F19" s="102"/>
      <c r="G19" s="102"/>
      <c r="H19" s="102"/>
      <c r="I19" s="102"/>
      <c r="J19" s="102"/>
      <c r="K19" s="102"/>
      <c r="L19" s="102"/>
      <c r="M19" s="102"/>
      <c r="N19" s="102"/>
      <c r="O19" s="102"/>
      <c r="P19" s="102"/>
      <c r="Q19" s="102"/>
      <c r="R19" s="102"/>
      <c r="S19" s="102"/>
      <c r="T19" s="102"/>
    </row>
  </sheetData>
  <sheetProtection/>
  <mergeCells count="15">
    <mergeCell ref="A19:L19"/>
    <mergeCell ref="M19:T19"/>
    <mergeCell ref="A13:A14"/>
    <mergeCell ref="R13:T13"/>
    <mergeCell ref="E13:G13"/>
    <mergeCell ref="A8:T8"/>
    <mergeCell ref="A10:T10"/>
    <mergeCell ref="H13:L13"/>
    <mergeCell ref="O13:Q13"/>
    <mergeCell ref="C13:C14"/>
    <mergeCell ref="D13:D14"/>
    <mergeCell ref="B13:B14"/>
    <mergeCell ref="N1:T1"/>
    <mergeCell ref="R2:T2"/>
    <mergeCell ref="M13:N13"/>
  </mergeCells>
  <printOptions/>
  <pageMargins left="0.2" right="0.22" top="1.1811023622047245" bottom="0.7874015748031497" header="0.15748031496062992" footer="0.15748031496062992"/>
  <pageSetup cellComments="asDisplayed" fitToHeight="0" fitToWidth="1" horizontalDpi="600" verticalDpi="600" orientation="landscape" paperSize="9"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zoomScale="83" zoomScaleNormal="83" zoomScalePageLayoutView="70" workbookViewId="0" topLeftCell="C10">
      <selection activeCell="H8" sqref="H8"/>
    </sheetView>
  </sheetViews>
  <sheetFormatPr defaultColWidth="9.140625" defaultRowHeight="12.75"/>
  <cols>
    <col min="1" max="1" width="7.7109375" style="0" customWidth="1"/>
    <col min="2" max="2" width="20.28125" style="0" customWidth="1"/>
    <col min="6" max="6" width="11.421875" style="0" customWidth="1"/>
    <col min="7" max="7" width="13.8515625" style="0" customWidth="1"/>
    <col min="8" max="8" width="114.00390625" style="0" customWidth="1"/>
  </cols>
  <sheetData>
    <row r="1" ht="70.5" customHeight="1">
      <c r="H1" s="77" t="s">
        <v>157</v>
      </c>
    </row>
    <row r="2" s="53" customFormat="1" ht="28.5" customHeight="1">
      <c r="H2" s="75" t="s">
        <v>160</v>
      </c>
    </row>
    <row r="3" s="53" customFormat="1" ht="15">
      <c r="H3" s="50"/>
    </row>
    <row r="4" s="53" customFormat="1" ht="15">
      <c r="H4" s="50"/>
    </row>
    <row r="5" s="53" customFormat="1" ht="15">
      <c r="H5" s="51"/>
    </row>
    <row r="6" s="53" customFormat="1" ht="15"/>
    <row r="7" s="53" customFormat="1" ht="21" customHeight="1"/>
    <row r="8" s="53" customFormat="1" ht="27" customHeight="1"/>
    <row r="9" spans="1:8" s="53" customFormat="1" ht="24" customHeight="1">
      <c r="A9" s="130" t="s">
        <v>132</v>
      </c>
      <c r="B9" s="130"/>
      <c r="C9" s="130"/>
      <c r="D9" s="130"/>
      <c r="E9" s="130"/>
      <c r="F9" s="130"/>
      <c r="G9" s="130"/>
      <c r="H9" s="130"/>
    </row>
    <row r="10" spans="1:8" s="53" customFormat="1" ht="60.75" customHeight="1">
      <c r="A10" s="131" t="s">
        <v>144</v>
      </c>
      <c r="B10" s="131"/>
      <c r="C10" s="131"/>
      <c r="D10" s="131"/>
      <c r="E10" s="131"/>
      <c r="F10" s="131"/>
      <c r="G10" s="131"/>
      <c r="H10" s="131"/>
    </row>
    <row r="11" spans="1:8" s="53" customFormat="1" ht="15">
      <c r="A11" s="120" t="s">
        <v>117</v>
      </c>
      <c r="B11" s="122" t="s">
        <v>0</v>
      </c>
      <c r="C11" s="119" t="s">
        <v>120</v>
      </c>
      <c r="D11" s="119" t="s">
        <v>121</v>
      </c>
      <c r="E11" s="119" t="s">
        <v>122</v>
      </c>
      <c r="F11" s="120" t="s">
        <v>155</v>
      </c>
      <c r="G11" s="120" t="s">
        <v>133</v>
      </c>
      <c r="H11" s="122" t="s">
        <v>123</v>
      </c>
    </row>
    <row r="12" spans="1:8" s="53" customFormat="1" ht="85.5" customHeight="1">
      <c r="A12" s="121"/>
      <c r="B12" s="122"/>
      <c r="C12" s="119"/>
      <c r="D12" s="119"/>
      <c r="E12" s="119"/>
      <c r="F12" s="121"/>
      <c r="G12" s="121"/>
      <c r="H12" s="122"/>
    </row>
    <row r="13" spans="1:8" s="53" customFormat="1" ht="57" customHeight="1">
      <c r="A13" s="57">
        <v>1</v>
      </c>
      <c r="B13" s="58" t="s">
        <v>124</v>
      </c>
      <c r="C13" s="59"/>
      <c r="D13" s="59"/>
      <c r="E13" s="55"/>
      <c r="F13" s="56"/>
      <c r="G13" s="54"/>
      <c r="H13" s="60"/>
    </row>
    <row r="14" spans="1:8" s="53" customFormat="1" ht="30" customHeight="1">
      <c r="A14" s="59" t="s">
        <v>1</v>
      </c>
      <c r="B14" s="61" t="s">
        <v>118</v>
      </c>
      <c r="C14" s="59"/>
      <c r="D14" s="59"/>
      <c r="E14" s="62"/>
      <c r="F14" s="62">
        <f>ROUND(SUM(F15:F18),2)</f>
        <v>25472.56</v>
      </c>
      <c r="G14" s="62">
        <f>ROUND(SUM(G15:G18),2)</f>
        <v>254725.6</v>
      </c>
      <c r="H14" s="128" t="s">
        <v>154</v>
      </c>
    </row>
    <row r="15" spans="1:8" s="53" customFormat="1" ht="47.25" customHeight="1">
      <c r="A15" s="59" t="s">
        <v>5</v>
      </c>
      <c r="B15" s="63" t="s">
        <v>125</v>
      </c>
      <c r="C15" s="59" t="s">
        <v>153</v>
      </c>
      <c r="D15" s="59">
        <v>10</v>
      </c>
      <c r="E15" s="62">
        <v>1190</v>
      </c>
      <c r="F15" s="62">
        <f>ROUND(E15*16,2)</f>
        <v>19040</v>
      </c>
      <c r="G15" s="62">
        <f>F15*10</f>
        <v>190400</v>
      </c>
      <c r="H15" s="129"/>
    </row>
    <row r="16" spans="1:8" s="53" customFormat="1" ht="32.25" customHeight="1">
      <c r="A16" s="59" t="s">
        <v>6</v>
      </c>
      <c r="B16" s="80" t="s">
        <v>145</v>
      </c>
      <c r="C16" s="59" t="s">
        <v>153</v>
      </c>
      <c r="D16" s="59">
        <v>10</v>
      </c>
      <c r="E16" s="62">
        <v>595</v>
      </c>
      <c r="F16" s="62">
        <v>595</v>
      </c>
      <c r="G16" s="62">
        <f>F16*D16</f>
        <v>5950</v>
      </c>
      <c r="H16" s="81" t="s">
        <v>149</v>
      </c>
    </row>
    <row r="17" spans="1:8" s="53" customFormat="1" ht="31.5">
      <c r="A17" s="59" t="s">
        <v>147</v>
      </c>
      <c r="B17" s="80" t="s">
        <v>146</v>
      </c>
      <c r="C17" s="59" t="s">
        <v>153</v>
      </c>
      <c r="D17" s="59">
        <v>10</v>
      </c>
      <c r="E17" s="62">
        <v>892.5</v>
      </c>
      <c r="F17" s="62">
        <v>892.5</v>
      </c>
      <c r="G17" s="62">
        <f>F17*D17</f>
        <v>8925</v>
      </c>
      <c r="H17" s="79"/>
    </row>
    <row r="18" spans="1:8" s="53" customFormat="1" ht="58.5" customHeight="1">
      <c r="A18" s="59" t="s">
        <v>148</v>
      </c>
      <c r="B18" s="63" t="s">
        <v>126</v>
      </c>
      <c r="C18" s="59" t="s">
        <v>153</v>
      </c>
      <c r="D18" s="59">
        <v>10</v>
      </c>
      <c r="E18" s="62"/>
      <c r="F18" s="62">
        <v>4945.06</v>
      </c>
      <c r="G18" s="62">
        <f>F18*10</f>
        <v>49450.600000000006</v>
      </c>
      <c r="H18" s="82" t="s">
        <v>150</v>
      </c>
    </row>
    <row r="19" spans="1:8" s="53" customFormat="1" ht="94.5" customHeight="1">
      <c r="A19" s="59" t="s">
        <v>2</v>
      </c>
      <c r="B19" s="61" t="s">
        <v>127</v>
      </c>
      <c r="C19" s="59"/>
      <c r="D19" s="59"/>
      <c r="E19" s="64"/>
      <c r="F19" s="65">
        <v>2640</v>
      </c>
      <c r="G19" s="62">
        <f>F19*10</f>
        <v>26400</v>
      </c>
      <c r="H19" s="83" t="s">
        <v>151</v>
      </c>
    </row>
    <row r="20" spans="1:8" s="53" customFormat="1" ht="201.75" customHeight="1">
      <c r="A20" s="66" t="s">
        <v>119</v>
      </c>
      <c r="B20" s="52" t="s">
        <v>128</v>
      </c>
      <c r="C20" s="61" t="s">
        <v>152</v>
      </c>
      <c r="D20" s="59">
        <v>10</v>
      </c>
      <c r="E20" s="64">
        <v>1030.6</v>
      </c>
      <c r="F20" s="62">
        <f>ROUND(D20*E20*12,2)</f>
        <v>123672</v>
      </c>
      <c r="G20" s="62">
        <f>F20*10</f>
        <v>1236720</v>
      </c>
      <c r="H20" s="82" t="s">
        <v>156</v>
      </c>
    </row>
    <row r="21" spans="1:8" s="53" customFormat="1" ht="104.25" customHeight="1">
      <c r="A21" s="67">
        <v>2</v>
      </c>
      <c r="B21" s="58" t="s">
        <v>129</v>
      </c>
      <c r="C21" s="68">
        <v>0.15</v>
      </c>
      <c r="D21" s="59"/>
      <c r="E21" s="64"/>
      <c r="F21" s="62">
        <f>ROUND(F14*15%,2)</f>
        <v>3820.88</v>
      </c>
      <c r="G21" s="62">
        <f>F21*10</f>
        <v>38208.8</v>
      </c>
      <c r="H21" s="52" t="s">
        <v>130</v>
      </c>
    </row>
    <row r="22" spans="1:8" s="53" customFormat="1" ht="15">
      <c r="A22" s="123" t="s">
        <v>12</v>
      </c>
      <c r="B22" s="124"/>
      <c r="C22" s="125"/>
      <c r="D22" s="69"/>
      <c r="E22" s="70"/>
      <c r="F22" s="71">
        <f>ROUND(F14+F19+F20+F21,2)</f>
        <v>155605.44</v>
      </c>
      <c r="G22" s="71">
        <f>ROUND(G14+G19+G20+G21,2)</f>
        <v>1556054.4</v>
      </c>
      <c r="H22" s="72"/>
    </row>
    <row r="23" s="53" customFormat="1" ht="15"/>
    <row r="24" spans="2:8" s="53" customFormat="1" ht="39.75" customHeight="1">
      <c r="B24" s="126" t="s">
        <v>131</v>
      </c>
      <c r="C24" s="127"/>
      <c r="D24" s="127"/>
      <c r="E24" s="127"/>
      <c r="F24" s="127"/>
      <c r="G24" s="127"/>
      <c r="H24" s="127"/>
    </row>
    <row r="25" s="53" customFormat="1" ht="15"/>
  </sheetData>
  <sheetProtection/>
  <mergeCells count="13">
    <mergeCell ref="A9:H9"/>
    <mergeCell ref="A10:H10"/>
    <mergeCell ref="A11:A12"/>
    <mergeCell ref="B11:B12"/>
    <mergeCell ref="C11:C12"/>
    <mergeCell ref="D11:D12"/>
    <mergeCell ref="E11:E12"/>
    <mergeCell ref="F11:F12"/>
    <mergeCell ref="H11:H12"/>
    <mergeCell ref="A22:C22"/>
    <mergeCell ref="B24:H24"/>
    <mergeCell ref="G11:G12"/>
    <mergeCell ref="H14:H15"/>
  </mergeCells>
  <printOptions/>
  <pageMargins left="0.7874015748031497" right="0.7874015748031497" top="0.7874015748031497" bottom="0.7874015748031497" header="0.31496062992125984" footer="0.31496062992125984"/>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53"/>
  <sheetViews>
    <sheetView tabSelected="1" zoomScalePageLayoutView="70" workbookViewId="0" topLeftCell="A1">
      <selection activeCell="D10" sqref="D10"/>
    </sheetView>
  </sheetViews>
  <sheetFormatPr defaultColWidth="9.140625" defaultRowHeight="12.75"/>
  <cols>
    <col min="1" max="1" width="11.8515625" style="34" customWidth="1"/>
    <col min="2" max="2" width="14.57421875" style="34" customWidth="1"/>
    <col min="3" max="3" width="80.28125" style="34" customWidth="1"/>
    <col min="4" max="4" width="30.57421875" style="34" customWidth="1"/>
    <col min="5" max="16384" width="9.140625" style="34" customWidth="1"/>
  </cols>
  <sheetData>
    <row r="1" spans="3:6" ht="63" customHeight="1">
      <c r="C1" s="77" t="s">
        <v>157</v>
      </c>
      <c r="D1" s="78"/>
      <c r="E1" s="78"/>
      <c r="F1" s="78"/>
    </row>
    <row r="2" spans="1:3" ht="27.75" customHeight="1">
      <c r="A2" s="32"/>
      <c r="B2" s="33"/>
      <c r="C2" s="76" t="s">
        <v>143</v>
      </c>
    </row>
    <row r="3" spans="1:3" ht="123" customHeight="1">
      <c r="A3" s="33"/>
      <c r="B3" s="137"/>
      <c r="C3" s="137"/>
    </row>
    <row r="4" spans="1:3" ht="15">
      <c r="A4" s="132" t="s">
        <v>110</v>
      </c>
      <c r="B4" s="132"/>
      <c r="C4" s="132"/>
    </row>
    <row r="5" spans="1:3" ht="15">
      <c r="A5" s="132"/>
      <c r="B5" s="132"/>
      <c r="C5" s="132"/>
    </row>
    <row r="6" spans="1:3" ht="15">
      <c r="A6" s="33"/>
      <c r="B6" s="33"/>
      <c r="C6" s="35"/>
    </row>
    <row r="7" spans="1:3" ht="15">
      <c r="A7" s="36" t="s">
        <v>112</v>
      </c>
      <c r="B7" s="36"/>
      <c r="C7" s="36"/>
    </row>
    <row r="8" spans="1:3" ht="15">
      <c r="A8" s="37" t="s">
        <v>113</v>
      </c>
      <c r="B8" s="37"/>
      <c r="C8" s="38"/>
    </row>
    <row r="9" spans="1:3" ht="15">
      <c r="A9" s="133" t="s">
        <v>114</v>
      </c>
      <c r="B9" s="133"/>
      <c r="C9" s="37"/>
    </row>
    <row r="10" spans="1:8" ht="49.5" customHeight="1">
      <c r="A10" s="134" t="s">
        <v>115</v>
      </c>
      <c r="B10" s="134"/>
      <c r="C10" s="134"/>
      <c r="H10" s="34" t="s">
        <v>138</v>
      </c>
    </row>
    <row r="11" spans="1:3" ht="15">
      <c r="A11" s="33"/>
      <c r="B11" s="33"/>
      <c r="C11" s="33"/>
    </row>
    <row r="12" spans="1:3" ht="38.25" customHeight="1">
      <c r="A12" s="135" t="s">
        <v>134</v>
      </c>
      <c r="B12" s="135"/>
      <c r="C12" s="135"/>
    </row>
    <row r="13" spans="1:3" ht="15">
      <c r="A13" s="136"/>
      <c r="B13" s="136"/>
      <c r="C13" s="136"/>
    </row>
    <row r="14" spans="1:3" ht="15">
      <c r="A14" s="39"/>
      <c r="B14" s="39"/>
      <c r="C14" s="40" t="s">
        <v>101</v>
      </c>
    </row>
    <row r="15" spans="1:3" ht="29.25">
      <c r="A15" s="41" t="s">
        <v>102</v>
      </c>
      <c r="B15" s="41" t="s">
        <v>103</v>
      </c>
      <c r="C15" s="41" t="s">
        <v>104</v>
      </c>
    </row>
    <row r="16" spans="1:3" ht="15">
      <c r="A16" s="42" t="s">
        <v>99</v>
      </c>
      <c r="B16" s="42"/>
      <c r="C16" s="43"/>
    </row>
    <row r="17" spans="1:3" ht="15">
      <c r="A17" s="42" t="s">
        <v>99</v>
      </c>
      <c r="B17" s="44"/>
      <c r="C17" s="45"/>
    </row>
    <row r="18" spans="1:3" ht="15">
      <c r="A18" s="42" t="s">
        <v>99</v>
      </c>
      <c r="B18" s="45"/>
      <c r="C18" s="45"/>
    </row>
    <row r="19" spans="1:3" ht="15">
      <c r="A19" s="42" t="s">
        <v>99</v>
      </c>
      <c r="B19" s="45"/>
      <c r="C19" s="45"/>
    </row>
    <row r="20" spans="1:3" ht="15">
      <c r="A20" s="42" t="s">
        <v>99</v>
      </c>
      <c r="B20" s="45"/>
      <c r="C20" s="45"/>
    </row>
    <row r="21" spans="1:3" ht="30">
      <c r="A21" s="46" t="s">
        <v>105</v>
      </c>
      <c r="B21" s="43">
        <f>SUM(B16:B20)</f>
        <v>0</v>
      </c>
      <c r="C21" s="43"/>
    </row>
    <row r="22" spans="1:3" ht="15">
      <c r="A22" s="42" t="s">
        <v>99</v>
      </c>
      <c r="B22" s="43"/>
      <c r="C22" s="43"/>
    </row>
    <row r="23" spans="1:3" ht="15">
      <c r="A23" s="42" t="s">
        <v>99</v>
      </c>
      <c r="B23" s="43"/>
      <c r="C23" s="43"/>
    </row>
    <row r="24" spans="1:3" ht="15">
      <c r="A24" s="42" t="s">
        <v>99</v>
      </c>
      <c r="B24" s="43"/>
      <c r="C24" s="43"/>
    </row>
    <row r="25" spans="1:3" ht="15">
      <c r="A25" s="42" t="s">
        <v>99</v>
      </c>
      <c r="B25" s="43"/>
      <c r="C25" s="43"/>
    </row>
    <row r="26" spans="1:3" ht="15">
      <c r="A26" s="42" t="s">
        <v>99</v>
      </c>
      <c r="B26" s="43"/>
      <c r="C26" s="43"/>
    </row>
    <row r="27" spans="1:3" ht="30">
      <c r="A27" s="46" t="s">
        <v>106</v>
      </c>
      <c r="B27" s="43">
        <f>SUM(B22:B26)</f>
        <v>0</v>
      </c>
      <c r="C27" s="43"/>
    </row>
    <row r="28" spans="1:3" ht="15">
      <c r="A28" s="42" t="s">
        <v>99</v>
      </c>
      <c r="B28" s="43"/>
      <c r="C28" s="43"/>
    </row>
    <row r="29" spans="1:3" ht="15">
      <c r="A29" s="42" t="s">
        <v>99</v>
      </c>
      <c r="B29" s="43"/>
      <c r="C29" s="43"/>
    </row>
    <row r="30" spans="1:3" ht="15">
      <c r="A30" s="42" t="s">
        <v>99</v>
      </c>
      <c r="B30" s="43"/>
      <c r="C30" s="43"/>
    </row>
    <row r="31" spans="1:3" ht="15">
      <c r="A31" s="42" t="s">
        <v>99</v>
      </c>
      <c r="B31" s="43"/>
      <c r="C31" s="43"/>
    </row>
    <row r="32" spans="1:3" ht="15">
      <c r="A32" s="42" t="s">
        <v>99</v>
      </c>
      <c r="B32" s="43"/>
      <c r="C32" s="43"/>
    </row>
    <row r="33" spans="1:3" ht="30">
      <c r="A33" s="46" t="s">
        <v>106</v>
      </c>
      <c r="B33" s="43">
        <f>SUM(B28:B32)</f>
        <v>0</v>
      </c>
      <c r="C33" s="43"/>
    </row>
    <row r="34" spans="1:3" ht="15">
      <c r="A34" s="42" t="s">
        <v>99</v>
      </c>
      <c r="B34" s="43"/>
      <c r="C34" s="43"/>
    </row>
    <row r="35" spans="1:3" ht="15">
      <c r="A35" s="42" t="s">
        <v>99</v>
      </c>
      <c r="B35" s="43"/>
      <c r="C35" s="43"/>
    </row>
    <row r="36" spans="1:3" ht="15">
      <c r="A36" s="42" t="s">
        <v>99</v>
      </c>
      <c r="B36" s="43"/>
      <c r="C36" s="43"/>
    </row>
    <row r="37" spans="1:3" ht="15">
      <c r="A37" s="42" t="s">
        <v>99</v>
      </c>
      <c r="B37" s="43"/>
      <c r="C37" s="43"/>
    </row>
    <row r="38" spans="1:6" ht="15">
      <c r="A38" s="42" t="s">
        <v>99</v>
      </c>
      <c r="B38" s="43"/>
      <c r="C38" s="43"/>
      <c r="F38" s="34" t="s">
        <v>139</v>
      </c>
    </row>
    <row r="39" spans="1:3" ht="30">
      <c r="A39" s="46" t="s">
        <v>106</v>
      </c>
      <c r="B39" s="45">
        <f>SUM(B34:B38)</f>
        <v>0</v>
      </c>
      <c r="C39" s="43"/>
    </row>
    <row r="40" spans="1:3" ht="15">
      <c r="A40" s="42" t="s">
        <v>99</v>
      </c>
      <c r="B40" s="43"/>
      <c r="C40" s="43"/>
    </row>
    <row r="41" spans="1:3" ht="15">
      <c r="A41" s="42" t="s">
        <v>99</v>
      </c>
      <c r="B41" s="43"/>
      <c r="C41" s="43"/>
    </row>
    <row r="42" spans="1:3" ht="15">
      <c r="A42" s="42" t="s">
        <v>99</v>
      </c>
      <c r="B42" s="43"/>
      <c r="C42" s="43"/>
    </row>
    <row r="43" spans="1:3" ht="15">
      <c r="A43" s="42" t="s">
        <v>99</v>
      </c>
      <c r="B43" s="43"/>
      <c r="C43" s="43"/>
    </row>
    <row r="44" spans="1:3" ht="30">
      <c r="A44" s="46" t="s">
        <v>105</v>
      </c>
      <c r="B44" s="45">
        <f>SUM(B40:B43)</f>
        <v>0</v>
      </c>
      <c r="C44" s="43"/>
    </row>
    <row r="45" spans="1:3" ht="29.25">
      <c r="A45" s="47" t="s">
        <v>107</v>
      </c>
      <c r="B45" s="48">
        <f>SUM(B44,B39,B33,B27,B21)</f>
        <v>0</v>
      </c>
      <c r="C45" s="48"/>
    </row>
    <row r="46" spans="1:3" ht="15">
      <c r="A46" s="49"/>
      <c r="B46" s="49"/>
      <c r="C46" s="33"/>
    </row>
    <row r="47" spans="1:3" ht="15">
      <c r="A47" s="33"/>
      <c r="B47" s="30" t="s">
        <v>111</v>
      </c>
      <c r="C47" s="30"/>
    </row>
    <row r="48" spans="1:3" ht="15">
      <c r="A48" s="33"/>
      <c r="B48" s="30" t="s">
        <v>108</v>
      </c>
      <c r="C48" s="30"/>
    </row>
    <row r="49" spans="1:3" ht="15">
      <c r="A49" s="33"/>
      <c r="B49" s="30" t="s">
        <v>100</v>
      </c>
      <c r="C49" s="31"/>
    </row>
    <row r="50" spans="1:3" ht="15">
      <c r="A50" s="33"/>
      <c r="B50" s="30"/>
      <c r="C50" s="30"/>
    </row>
    <row r="51" spans="1:3" ht="15">
      <c r="A51" s="33"/>
      <c r="B51" s="30" t="s">
        <v>116</v>
      </c>
      <c r="C51" s="30"/>
    </row>
    <row r="52" spans="1:3" ht="15">
      <c r="A52" s="33"/>
      <c r="B52" s="30" t="s">
        <v>100</v>
      </c>
      <c r="C52" s="31"/>
    </row>
    <row r="53" spans="1:3" ht="15">
      <c r="A53" s="33"/>
      <c r="B53" s="33"/>
      <c r="C53" s="33"/>
    </row>
  </sheetData>
  <sheetProtection/>
  <mergeCells count="6">
    <mergeCell ref="A4:C5"/>
    <mergeCell ref="A9:B9"/>
    <mergeCell ref="A10:C10"/>
    <mergeCell ref="A12:C12"/>
    <mergeCell ref="A13:C13"/>
    <mergeCell ref="B3:C3"/>
  </mergeCells>
  <printOptions/>
  <pageMargins left="1.1811023622047245" right="0.8267716535433072" top="1.1811023622047245" bottom="0.7874015748031497" header="0.15748031496062992" footer="0.15748031496062992"/>
  <pageSetup cellComments="asDisplayed"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2019-07-30T16:13:56Z</dcterms:modified>
  <cp:category/>
  <cp:version/>
  <cp:contentType/>
  <cp:contentStatus/>
</cp:coreProperties>
</file>