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85" windowWidth="28830" windowHeight="5205" activeTab="0"/>
  </bookViews>
  <sheets>
    <sheet name="tabula_2020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<sst xmlns="http://schemas.openxmlformats.org/spreadsheetml/2006/main" count="39" uniqueCount="39">
  <si>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Trūcīgo personu īpatsvars starp iedzīvotājiem, % </t>
  </si>
  <si>
    <t>GMI pabalstu saņēmušo personu skaits</t>
  </si>
  <si>
    <t>Dzīvokļa pabalstu saņēmušo personu skaits</t>
  </si>
  <si>
    <t>Pārējos sociālās palīdzības pabalstus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</si>
  <si>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</si>
  <si>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</si>
  <si>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</si>
  <si>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</si>
  <si>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</si>
  <si>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</si>
  <si>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</si>
  <si>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</si>
  <si>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</si>
  <si>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</si>
  <si>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</si>
  <si>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</si>
  <si>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Dzīvokļa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</si>
  <si>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Dzīvokļa pabalstu saņēmušo</t>
    </r>
    <r>
      <rPr>
        <b/>
        <sz val="10"/>
        <rFont val="Arial"/>
        <family val="2"/>
      </rPr>
      <t xml:space="preserve"> trūcīgo </t>
    </r>
    <r>
      <rPr>
        <sz val="10"/>
        <rFont val="Arial"/>
        <family val="2"/>
      </rPr>
      <t>personu skaits</t>
    </r>
  </si>
  <si>
    <r>
      <t>Dzīvokļa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</si>
  <si>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Dzīvokļa</t>
    </r>
    <r>
      <rPr>
        <sz val="10"/>
        <rFont val="Arial"/>
        <family val="2"/>
      </rPr>
      <t xml:space="preserve"> pabalstu saņēmušo trūcīgo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visām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</si>
  <si>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 xml:space="preserve">Pārējiem sociālās palīdzības 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</si>
  <si>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</si>
  <si>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</si>
  <si>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</si>
  <si>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</si>
  <si>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</si>
  <si>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</si>
  <si>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</si>
  <si>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</si>
  <si>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</si>
  <si>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</si>
  <si>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>Dzīvokļa pabalstiem izlietotie līdzekļi, euro</t>
  </si>
  <si>
    <t>Pārējiem sociālās palīdzības pabalstiem izlietotie līdzekļi,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</si>
  <si>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</si>
  <si>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</si>
  <si>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</si>
  <si>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>Pašvaldību sniegtā informācija par sociālo palīdzību un MVKD aprēķini</t>
  </si>
  <si>
    <t>vidēji 2019.gada tekošajā mēnesī</t>
  </si>
  <si>
    <t xml:space="preserve">*Dati par iedzīvotāju skaitu perioda sākumā (CSB mājas lapa  23.11.2020.)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</si>
</sst>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  <numFmt numFmtId="185" formatCode="#,##0.0"/>
    <numFmt numFmtId="186" formatCode="[$-426]dddd\,\ yyyy&quot;. gada &quot;d\.\ mmmm"/>
    <numFmt numFmtId="187" formatCode="0.000"/>
    <numFmt numFmtId="188" formatCode="_(* #,##0.0_);_(* \(#,##0.0\);_(* &quot;-&quot;??_);_(@_)"/>
    <numFmt numFmtId="189" formatCode="_(* #,##0_);_(* \(#,##0\);_(* &quot;-&quot;??_);_(@_)"/>
  </numFmts>
  <fonts count="42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2" fillId="33" borderId="14" xfId="0" applyNumberFormat="1" applyFont="1" applyFill="1" applyBorder="1" applyAlignment="1">
      <alignment/>
    </xf>
    <xf numFmtId="0" fontId="2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34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2" fillId="35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35" borderId="15" xfId="0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2" fillId="13" borderId="13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2" fillId="35" borderId="21" xfId="0" applyNumberFormat="1" applyFont="1" applyFill="1" applyBorder="1" applyAlignment="1">
      <alignment horizontal="center" wrapText="1"/>
    </xf>
    <xf numFmtId="3" fontId="2" fillId="35" borderId="22" xfId="0" applyNumberFormat="1" applyFont="1" applyFill="1" applyBorder="1" applyAlignment="1">
      <alignment horizontal="center" wrapText="1"/>
    </xf>
    <xf numFmtId="3" fontId="41" fillId="0" borderId="23" xfId="0" applyNumberFormat="1" applyFont="1" applyBorder="1" applyAlignment="1">
      <alignment/>
    </xf>
    <xf numFmtId="3" fontId="2" fillId="33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4" fontId="0" fillId="36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0" fillId="0" borderId="23" xfId="0" applyNumberFormat="1" applyFont="1" applyBorder="1" applyAlignment="1">
      <alignment horizontal="center" wrapText="1"/>
    </xf>
    <xf numFmtId="189" fontId="0" fillId="0" borderId="14" xfId="42" applyNumberFormat="1" applyFont="1" applyBorder="1" applyAlignment="1">
      <alignment/>
    </xf>
    <xf numFmtId="189" fontId="0" fillId="0" borderId="0" xfId="42" applyNumberFormat="1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center" wrapText="1"/>
    </xf>
    <xf numFmtId="4" fontId="0" fillId="0" borderId="23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4" sqref="A34"/>
    </sheetView>
  </sheetViews>
  <sheetFormatPr defaultColWidth="9.140625" defaultRowHeight="12.75"/>
  <cols>
    <col min="1" max="1" width="49.28125" style="5" customWidth="1"/>
    <col min="2" max="3" width="10.7109375" style="5" customWidth="1"/>
    <col min="4" max="4" width="12.28125" style="1" customWidth="1"/>
    <col min="5" max="6" width="10.00390625" style="1" customWidth="1"/>
    <col min="7" max="7" width="9.8515625" style="1" customWidth="1"/>
    <col min="8" max="8" width="10.00390625" style="5" customWidth="1"/>
    <col min="9" max="9" width="10.140625" style="5" customWidth="1"/>
    <col min="10" max="11" width="10.421875" style="5" customWidth="1"/>
    <col min="12" max="12" width="10.57421875" style="0" customWidth="1"/>
    <col min="13" max="13" width="10.421875" style="0" customWidth="1"/>
    <col min="14" max="14" width="11.140625" style="0" customWidth="1"/>
    <col min="15" max="15" width="10.421875" style="0" customWidth="1"/>
    <col min="18" max="18" width="12.28125" style="0" customWidth="1"/>
  </cols>
  <sheetData>
    <row r="1" spans="1:7" ht="13.5" thickBot="1">
      <c r="A1" s="3" t="s">
        <v>36</v>
      </c>
      <c r="B1" s="3"/>
      <c r="C1" s="3"/>
      <c r="D1" s="4"/>
      <c r="E1" s="4"/>
      <c r="F1" s="4"/>
      <c r="G1" s="4"/>
    </row>
    <row r="2" spans="2:15" ht="51.75" thickBot="1">
      <c r="B2" s="44" t="s">
        <v>37</v>
      </c>
      <c r="C2" s="44">
        <v>2020</v>
      </c>
      <c r="D2" s="45" t="s">
        <v>27</v>
      </c>
      <c r="E2" s="30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23</v>
      </c>
      <c r="M2" s="6" t="s">
        <v>24</v>
      </c>
      <c r="N2" s="6" t="s">
        <v>25</v>
      </c>
      <c r="O2" s="6" t="s">
        <v>26</v>
      </c>
    </row>
    <row r="3" spans="1:16" ht="25.5" customHeight="1">
      <c r="A3" s="7" t="s">
        <v>28</v>
      </c>
      <c r="B3" s="46"/>
      <c r="C3" s="46"/>
      <c r="D3" s="37">
        <v>1907700</v>
      </c>
      <c r="E3" s="8">
        <v>1906400</v>
      </c>
      <c r="F3" s="8">
        <v>1905400</v>
      </c>
      <c r="G3" s="8">
        <v>1904200</v>
      </c>
      <c r="H3" s="8">
        <v>1903100</v>
      </c>
      <c r="I3" s="8">
        <v>1902000</v>
      </c>
      <c r="J3" s="8">
        <v>1900800</v>
      </c>
      <c r="K3" s="8">
        <v>1900000</v>
      </c>
      <c r="L3" s="8">
        <v>1899200</v>
      </c>
      <c r="M3" s="8">
        <v>1898400</v>
      </c>
      <c r="N3" s="8"/>
      <c r="O3" s="22"/>
      <c r="P3" s="5"/>
    </row>
    <row r="4" spans="1:15" ht="24.75" customHeight="1">
      <c r="A4" s="9" t="s">
        <v>12</v>
      </c>
      <c r="B4" s="46">
        <v>28570.416666666668</v>
      </c>
      <c r="C4" s="49"/>
      <c r="D4" s="38">
        <v>26374</v>
      </c>
      <c r="E4" s="10">
        <v>26378</v>
      </c>
      <c r="F4" s="10">
        <v>26709</v>
      </c>
      <c r="G4" s="10">
        <v>28267</v>
      </c>
      <c r="H4" s="10">
        <v>28872</v>
      </c>
      <c r="I4" s="10">
        <v>28495</v>
      </c>
      <c r="J4" s="10">
        <v>27981</v>
      </c>
      <c r="K4" s="10">
        <v>24313</v>
      </c>
      <c r="L4" s="10">
        <v>25038</v>
      </c>
      <c r="M4" s="10">
        <v>25347</v>
      </c>
      <c r="N4" s="10"/>
      <c r="O4" s="10"/>
    </row>
    <row r="5" spans="1:15" ht="16.5" customHeight="1">
      <c r="A5" s="9" t="s">
        <v>0</v>
      </c>
      <c r="B5" s="46"/>
      <c r="C5" s="50"/>
      <c r="D5" s="39">
        <f>IF(D3=0," ",D4/D3*100)</f>
        <v>1.3825024899093148</v>
      </c>
      <c r="E5" s="39">
        <f aca="true" t="shared" si="0" ref="E5:O5">IF(E3=0," ",E4/E3*100)</f>
        <v>1.38365505665128</v>
      </c>
      <c r="F5" s="39">
        <f t="shared" si="0"/>
        <v>1.4017529127742208</v>
      </c>
      <c r="G5" s="39">
        <f t="shared" si="0"/>
        <v>1.4844554143472324</v>
      </c>
      <c r="H5" s="39">
        <f t="shared" si="0"/>
        <v>1.517103672954653</v>
      </c>
      <c r="I5" s="39">
        <f t="shared" si="0"/>
        <v>1.4981598317560463</v>
      </c>
      <c r="J5" s="39">
        <f t="shared" si="0"/>
        <v>1.472064393939394</v>
      </c>
      <c r="K5" s="39">
        <f t="shared" si="0"/>
        <v>1.2796315789473685</v>
      </c>
      <c r="L5" s="39">
        <f t="shared" si="0"/>
        <v>1.3183445661331088</v>
      </c>
      <c r="M5" s="39">
        <f t="shared" si="0"/>
        <v>1.3351769911504425</v>
      </c>
      <c r="N5" s="39" t="str">
        <f t="shared" si="0"/>
        <v> </v>
      </c>
      <c r="O5" s="39" t="str">
        <f t="shared" si="0"/>
        <v> </v>
      </c>
    </row>
    <row r="6" spans="1:19" ht="18.75" customHeight="1">
      <c r="A6" s="23" t="s">
        <v>29</v>
      </c>
      <c r="B6" s="46">
        <v>390053.55</v>
      </c>
      <c r="C6" s="49"/>
      <c r="D6" s="40">
        <v>387697.59</v>
      </c>
      <c r="E6" s="12">
        <v>415685.36</v>
      </c>
      <c r="F6" s="12">
        <v>441599.26</v>
      </c>
      <c r="G6" s="12">
        <v>460640.93</v>
      </c>
      <c r="H6" s="12">
        <v>480354</v>
      </c>
      <c r="I6" s="12">
        <v>471986.2899999999</v>
      </c>
      <c r="J6" s="12">
        <v>462575.64</v>
      </c>
      <c r="K6" s="12">
        <v>401928.17</v>
      </c>
      <c r="L6" s="12">
        <v>398872.53</v>
      </c>
      <c r="M6" s="16">
        <v>399404.55999999994</v>
      </c>
      <c r="N6" s="21"/>
      <c r="O6" s="21"/>
      <c r="S6" s="33"/>
    </row>
    <row r="7" spans="1:15" ht="29.25" customHeight="1">
      <c r="A7" s="11" t="s">
        <v>13</v>
      </c>
      <c r="B7" s="46"/>
      <c r="C7" s="50"/>
      <c r="D7" s="41">
        <f>IF(D26=0,"",D6/D26*100)</f>
        <v>13.769536859405832</v>
      </c>
      <c r="E7" s="41">
        <f aca="true" t="shared" si="1" ref="E7:O7">IF(E26=0,"",E6/E26*100)</f>
        <v>13.977293169940586</v>
      </c>
      <c r="F7" s="41">
        <f t="shared" si="1"/>
        <v>14.5703520962499</v>
      </c>
      <c r="G7" s="41">
        <f t="shared" si="1"/>
        <v>16.230068522327297</v>
      </c>
      <c r="H7" s="41">
        <f t="shared" si="1"/>
        <v>18.53559356901176</v>
      </c>
      <c r="I7" s="41">
        <f t="shared" si="1"/>
        <v>19.72596825084236</v>
      </c>
      <c r="J7" s="41">
        <f t="shared" si="1"/>
        <v>19.567960917991456</v>
      </c>
      <c r="K7" s="41">
        <f t="shared" si="1"/>
        <v>18.493972542438577</v>
      </c>
      <c r="L7" s="41">
        <f t="shared" si="1"/>
        <v>18.603160688061568</v>
      </c>
      <c r="M7" s="41">
        <f t="shared" si="1"/>
        <v>19.21666530249466</v>
      </c>
      <c r="N7" s="41">
        <f t="shared" si="1"/>
      </c>
      <c r="O7" s="41">
        <f t="shared" si="1"/>
      </c>
    </row>
    <row r="8" spans="1:15" ht="18.75" customHeight="1">
      <c r="A8" s="11" t="s">
        <v>1</v>
      </c>
      <c r="B8" s="46">
        <v>9620.666666666666</v>
      </c>
      <c r="C8" s="49"/>
      <c r="D8" s="40">
        <v>9248</v>
      </c>
      <c r="E8" s="12">
        <v>9527</v>
      </c>
      <c r="F8" s="12">
        <v>9898</v>
      </c>
      <c r="G8" s="12">
        <v>10460</v>
      </c>
      <c r="H8" s="12">
        <v>10877</v>
      </c>
      <c r="I8" s="12">
        <v>10751</v>
      </c>
      <c r="J8" s="12">
        <v>10397</v>
      </c>
      <c r="K8" s="12">
        <v>9219</v>
      </c>
      <c r="L8" s="21">
        <v>9241</v>
      </c>
      <c r="M8" s="48">
        <v>9297</v>
      </c>
      <c r="N8" s="21"/>
      <c r="O8" s="21"/>
    </row>
    <row r="9" spans="1:15" ht="23.25" customHeight="1">
      <c r="A9" s="11" t="s">
        <v>14</v>
      </c>
      <c r="B9" s="46"/>
      <c r="C9" s="50"/>
      <c r="D9" s="39">
        <f>IF(D3=0," ",D8/D3*100)</f>
        <v>0.4847722388216177</v>
      </c>
      <c r="E9" s="39">
        <f aca="true" t="shared" si="2" ref="E9:O9">IF(E3=0," ",E8/E3*100)</f>
        <v>0.4997377255560218</v>
      </c>
      <c r="F9" s="39">
        <f t="shared" si="2"/>
        <v>0.5194709772226305</v>
      </c>
      <c r="G9" s="39">
        <f t="shared" si="2"/>
        <v>0.5493120470538809</v>
      </c>
      <c r="H9" s="39">
        <f t="shared" si="2"/>
        <v>0.5715411696705376</v>
      </c>
      <c r="I9" s="39">
        <f t="shared" si="2"/>
        <v>0.5652471083070453</v>
      </c>
      <c r="J9" s="39">
        <f t="shared" si="2"/>
        <v>0.5469802188552189</v>
      </c>
      <c r="K9" s="39">
        <f t="shared" si="2"/>
        <v>0.4852105263157895</v>
      </c>
      <c r="L9" s="39">
        <f t="shared" si="2"/>
        <v>0.4865732940185341</v>
      </c>
      <c r="M9" s="39">
        <f t="shared" si="2"/>
        <v>0.4897281921618205</v>
      </c>
      <c r="N9" s="39" t="str">
        <f t="shared" si="2"/>
        <v> </v>
      </c>
      <c r="O9" s="39" t="str">
        <f t="shared" si="2"/>
        <v> </v>
      </c>
    </row>
    <row r="10" spans="1:15" ht="28.5" customHeight="1">
      <c r="A10" s="11" t="s">
        <v>15</v>
      </c>
      <c r="B10" s="46"/>
      <c r="C10" s="50"/>
      <c r="D10" s="42">
        <f>IF(D4=0," ",D8/D4*100)</f>
        <v>35.064836581481764</v>
      </c>
      <c r="E10" s="42">
        <f aca="true" t="shared" si="3" ref="E10:O10">IF(E4=0," ",E8/E4*100)</f>
        <v>36.11721889453332</v>
      </c>
      <c r="F10" s="42">
        <f t="shared" si="3"/>
        <v>37.05866936238721</v>
      </c>
      <c r="G10" s="42">
        <f t="shared" si="3"/>
        <v>37.004280609898466</v>
      </c>
      <c r="H10" s="42">
        <f t="shared" si="3"/>
        <v>37.67317816569687</v>
      </c>
      <c r="I10" s="42">
        <f t="shared" si="3"/>
        <v>37.729426215125464</v>
      </c>
      <c r="J10" s="42">
        <f t="shared" si="3"/>
        <v>37.15735677781352</v>
      </c>
      <c r="K10" s="42">
        <f t="shared" si="3"/>
        <v>37.917986262493315</v>
      </c>
      <c r="L10" s="42">
        <f t="shared" si="3"/>
        <v>36.90789999201215</v>
      </c>
      <c r="M10" s="42">
        <f t="shared" si="3"/>
        <v>36.67889691087703</v>
      </c>
      <c r="N10" s="42" t="str">
        <f t="shared" si="3"/>
        <v> </v>
      </c>
      <c r="O10" s="42" t="str">
        <f t="shared" si="3"/>
        <v> </v>
      </c>
    </row>
    <row r="11" spans="1:16" ht="19.5" customHeight="1">
      <c r="A11" s="9" t="s">
        <v>30</v>
      </c>
      <c r="B11" s="51">
        <v>40.52388586971305</v>
      </c>
      <c r="C11" s="49"/>
      <c r="D11" s="42">
        <f>IF(D8=0," ",D6/D8)</f>
        <v>41.92231725778547</v>
      </c>
      <c r="E11" s="42">
        <f aca="true" t="shared" si="4" ref="E11:O11">IF(E6=0," ",E6/E8)</f>
        <v>43.63234596410202</v>
      </c>
      <c r="F11" s="42">
        <f t="shared" si="4"/>
        <v>44.61499898969489</v>
      </c>
      <c r="G11" s="42">
        <f t="shared" si="4"/>
        <v>44.03832982791587</v>
      </c>
      <c r="H11" s="42">
        <f t="shared" si="4"/>
        <v>44.16236094511354</v>
      </c>
      <c r="I11" s="42">
        <f t="shared" si="4"/>
        <v>43.90161752395125</v>
      </c>
      <c r="J11" s="42">
        <f t="shared" si="4"/>
        <v>44.49126094065596</v>
      </c>
      <c r="K11" s="42">
        <f t="shared" si="4"/>
        <v>43.59780561883068</v>
      </c>
      <c r="L11" s="42">
        <f t="shared" si="4"/>
        <v>43.16335136889947</v>
      </c>
      <c r="M11" s="42">
        <f t="shared" si="4"/>
        <v>42.96058513498978</v>
      </c>
      <c r="N11" s="42" t="str">
        <f t="shared" si="4"/>
        <v> </v>
      </c>
      <c r="O11" s="42" t="str">
        <f t="shared" si="4"/>
        <v> </v>
      </c>
      <c r="P11" s="32"/>
    </row>
    <row r="12" spans="1:15" ht="18.75" customHeight="1">
      <c r="A12" s="24" t="s">
        <v>31</v>
      </c>
      <c r="B12" s="46">
        <v>1138693.4024999999</v>
      </c>
      <c r="C12" s="49"/>
      <c r="D12" s="40">
        <v>1536255.52</v>
      </c>
      <c r="E12" s="12">
        <v>1642928.49</v>
      </c>
      <c r="F12" s="12">
        <v>1559294.2800000003</v>
      </c>
      <c r="G12" s="12">
        <v>1324758.68</v>
      </c>
      <c r="H12" s="12">
        <v>973288.9099999999</v>
      </c>
      <c r="I12" s="12">
        <v>937544.49</v>
      </c>
      <c r="J12" s="12">
        <v>915148.15</v>
      </c>
      <c r="K12" s="12">
        <v>848204.8999999998</v>
      </c>
      <c r="L12" s="12">
        <v>867133.23</v>
      </c>
      <c r="M12" s="47">
        <v>812458.3399999999</v>
      </c>
      <c r="N12" s="26"/>
      <c r="O12" s="21"/>
    </row>
    <row r="13" spans="1:15" ht="25.5">
      <c r="A13" s="13" t="s">
        <v>16</v>
      </c>
      <c r="B13" s="46"/>
      <c r="C13" s="50"/>
      <c r="D13" s="41">
        <f>IF(D26=0," ",D12/D26*100)</f>
        <v>54.56192546387939</v>
      </c>
      <c r="E13" s="41">
        <f aca="true" t="shared" si="5" ref="E13:O13">IF(E12=0," ",E12/E26*100)</f>
        <v>55.242968292118356</v>
      </c>
      <c r="F13" s="41">
        <f t="shared" si="5"/>
        <v>51.44815387885496</v>
      </c>
      <c r="G13" s="41">
        <f t="shared" si="5"/>
        <v>46.67610442682083</v>
      </c>
      <c r="H13" s="41">
        <f t="shared" si="5"/>
        <v>37.556651263415034</v>
      </c>
      <c r="I13" s="41">
        <f t="shared" si="5"/>
        <v>39.18328399643175</v>
      </c>
      <c r="J13" s="41">
        <f t="shared" si="5"/>
        <v>38.71276756677499</v>
      </c>
      <c r="K13" s="41">
        <f t="shared" si="5"/>
        <v>39.02856107588043</v>
      </c>
      <c r="L13" s="41">
        <f t="shared" si="5"/>
        <v>40.44254141955538</v>
      </c>
      <c r="M13" s="41">
        <f t="shared" si="5"/>
        <v>39.09003941267073</v>
      </c>
      <c r="N13" s="41" t="str">
        <f t="shared" si="5"/>
        <v> </v>
      </c>
      <c r="O13" s="41" t="str">
        <f t="shared" si="5"/>
        <v> </v>
      </c>
    </row>
    <row r="14" spans="1:15" ht="18.75" customHeight="1">
      <c r="A14" s="13" t="s">
        <v>2</v>
      </c>
      <c r="B14" s="46">
        <v>18481.166666666668</v>
      </c>
      <c r="C14" s="49"/>
      <c r="D14" s="40">
        <v>22018</v>
      </c>
      <c r="E14" s="12">
        <v>23176</v>
      </c>
      <c r="F14" s="28">
        <v>22666</v>
      </c>
      <c r="G14" s="12">
        <v>21230</v>
      </c>
      <c r="H14" s="21">
        <v>16152</v>
      </c>
      <c r="I14" s="12">
        <v>12930</v>
      </c>
      <c r="J14" s="5">
        <v>14459</v>
      </c>
      <c r="K14" s="12">
        <v>12792</v>
      </c>
      <c r="L14" s="21">
        <v>13917</v>
      </c>
      <c r="M14" s="47">
        <v>14344</v>
      </c>
      <c r="N14" s="21"/>
      <c r="O14" s="21"/>
    </row>
    <row r="15" spans="1:15" ht="17.25" customHeight="1">
      <c r="A15" s="14" t="s">
        <v>17</v>
      </c>
      <c r="B15" s="46">
        <v>8594.166666666666</v>
      </c>
      <c r="C15" s="49"/>
      <c r="D15" s="40">
        <v>9726</v>
      </c>
      <c r="E15" s="12">
        <v>9716</v>
      </c>
      <c r="F15" s="27">
        <v>8994</v>
      </c>
      <c r="G15" s="12">
        <v>8920</v>
      </c>
      <c r="H15" s="21">
        <v>8374</v>
      </c>
      <c r="I15" s="12">
        <v>7060</v>
      </c>
      <c r="J15" s="12">
        <v>7951</v>
      </c>
      <c r="K15" s="12">
        <v>6361</v>
      </c>
      <c r="L15" s="21">
        <v>7119</v>
      </c>
      <c r="M15" s="47">
        <v>7394</v>
      </c>
      <c r="N15" s="21"/>
      <c r="O15" s="21"/>
    </row>
    <row r="16" spans="1:15" ht="30" customHeight="1">
      <c r="A16" s="13" t="s">
        <v>18</v>
      </c>
      <c r="B16" s="46"/>
      <c r="C16" s="50"/>
      <c r="D16" s="39">
        <f>IF(D3=0," ",D14/D3*100)</f>
        <v>1.1541647009487865</v>
      </c>
      <c r="E16" s="39">
        <f aca="true" t="shared" si="6" ref="E16:O16">IF(E3=0," ",E14/E3*100)</f>
        <v>1.2156945027276542</v>
      </c>
      <c r="F16" s="39">
        <f t="shared" si="6"/>
        <v>1.1895664952241</v>
      </c>
      <c r="G16" s="39">
        <f t="shared" si="6"/>
        <v>1.1149038966495117</v>
      </c>
      <c r="H16" s="39">
        <f t="shared" si="6"/>
        <v>0.8487205086437917</v>
      </c>
      <c r="I16" s="39">
        <f t="shared" si="6"/>
        <v>0.6798107255520505</v>
      </c>
      <c r="J16" s="39">
        <f t="shared" si="6"/>
        <v>0.7606797138047138</v>
      </c>
      <c r="K16" s="39">
        <f t="shared" si="6"/>
        <v>0.6732631578947369</v>
      </c>
      <c r="L16" s="39">
        <f t="shared" si="6"/>
        <v>0.7327822240943556</v>
      </c>
      <c r="M16" s="39">
        <f t="shared" si="6"/>
        <v>0.7555836493889592</v>
      </c>
      <c r="N16" s="39" t="str">
        <f t="shared" si="6"/>
        <v> </v>
      </c>
      <c r="O16" s="39" t="str">
        <f t="shared" si="6"/>
        <v> </v>
      </c>
    </row>
    <row r="17" spans="1:15" ht="25.5">
      <c r="A17" s="11" t="s">
        <v>19</v>
      </c>
      <c r="B17" s="46"/>
      <c r="C17" s="50"/>
      <c r="D17" s="42">
        <f>IF(D4=0," ",D15/D4*100)</f>
        <v>36.87722757260939</v>
      </c>
      <c r="E17" s="42">
        <f aca="true" t="shared" si="7" ref="E17:O17">IF(E4=0," ",E15/E4*100)</f>
        <v>36.83372507392524</v>
      </c>
      <c r="F17" s="42">
        <f t="shared" si="7"/>
        <v>33.67404245759856</v>
      </c>
      <c r="G17" s="42">
        <f t="shared" si="7"/>
        <v>31.556231648211696</v>
      </c>
      <c r="H17" s="42">
        <f t="shared" si="7"/>
        <v>29.003879190911608</v>
      </c>
      <c r="I17" s="42">
        <f t="shared" si="7"/>
        <v>24.77627653974381</v>
      </c>
      <c r="J17" s="42">
        <f t="shared" si="7"/>
        <v>28.415710660805548</v>
      </c>
      <c r="K17" s="42">
        <f t="shared" si="7"/>
        <v>26.162958088265537</v>
      </c>
      <c r="L17" s="42">
        <f t="shared" si="7"/>
        <v>28.43278217109993</v>
      </c>
      <c r="M17" s="42">
        <f t="shared" si="7"/>
        <v>29.171105061743006</v>
      </c>
      <c r="N17" s="42" t="str">
        <f t="shared" si="7"/>
        <v> </v>
      </c>
      <c r="O17" s="42" t="str">
        <f t="shared" si="7"/>
        <v> </v>
      </c>
    </row>
    <row r="18" spans="1:15" ht="24" customHeight="1">
      <c r="A18" s="15" t="s">
        <v>32</v>
      </c>
      <c r="B18" s="46">
        <v>897720.7983333333</v>
      </c>
      <c r="C18" s="49"/>
      <c r="D18" s="43">
        <v>891665.12</v>
      </c>
      <c r="E18" s="16">
        <v>915390.88</v>
      </c>
      <c r="F18" s="16">
        <v>1029913.52</v>
      </c>
      <c r="G18" s="16">
        <v>1052795</v>
      </c>
      <c r="H18" s="16">
        <v>1137879.1700000006</v>
      </c>
      <c r="I18" s="16">
        <v>983184.67</v>
      </c>
      <c r="J18" s="16">
        <v>986220.22</v>
      </c>
      <c r="K18" s="16">
        <v>923159.7100000001</v>
      </c>
      <c r="L18" s="16">
        <v>877131.03</v>
      </c>
      <c r="M18" s="21">
        <v>866565.1400000004</v>
      </c>
      <c r="N18" s="21"/>
      <c r="O18" s="21"/>
    </row>
    <row r="19" spans="1:15" ht="36.75" customHeight="1">
      <c r="A19" s="13" t="s">
        <v>20</v>
      </c>
      <c r="B19" s="46"/>
      <c r="C19" s="50"/>
      <c r="D19" s="41">
        <f>IF(D26=0," ",D18/D26*100)</f>
        <v>31.668537676714788</v>
      </c>
      <c r="E19" s="41">
        <f aca="true" t="shared" si="8" ref="E19:O19">IF(E18=0," ",E18/E26*100)</f>
        <v>30.77973853794106</v>
      </c>
      <c r="F19" s="41">
        <f t="shared" si="8"/>
        <v>33.981494024895134</v>
      </c>
      <c r="G19" s="41">
        <f t="shared" si="8"/>
        <v>37.09382705085188</v>
      </c>
      <c r="H19" s="41">
        <f t="shared" si="8"/>
        <v>43.907755167573185</v>
      </c>
      <c r="I19" s="41">
        <f t="shared" si="8"/>
        <v>41.09074775272588</v>
      </c>
      <c r="J19" s="41">
        <f t="shared" si="8"/>
        <v>41.719271515233565</v>
      </c>
      <c r="K19" s="41">
        <f t="shared" si="8"/>
        <v>42.47746638168099</v>
      </c>
      <c r="L19" s="41">
        <f t="shared" si="8"/>
        <v>40.90883244222145</v>
      </c>
      <c r="M19" s="41">
        <f t="shared" si="8"/>
        <v>41.693295284834605</v>
      </c>
      <c r="N19" s="41" t="str">
        <f t="shared" si="8"/>
        <v> </v>
      </c>
      <c r="O19" s="41" t="str">
        <f t="shared" si="8"/>
        <v> </v>
      </c>
    </row>
    <row r="20" spans="1:15" ht="25.5">
      <c r="A20" s="15" t="s">
        <v>33</v>
      </c>
      <c r="B20" s="46">
        <v>277972.5466666667</v>
      </c>
      <c r="C20" s="49"/>
      <c r="D20" s="43">
        <v>305158.89</v>
      </c>
      <c r="E20" s="12">
        <v>255473.5</v>
      </c>
      <c r="F20" s="12">
        <v>371725.72</v>
      </c>
      <c r="G20" s="12">
        <v>183545.71</v>
      </c>
      <c r="H20" s="12">
        <v>170815.91999999998</v>
      </c>
      <c r="I20" s="12">
        <v>188205.21000000002</v>
      </c>
      <c r="J20" s="12">
        <v>249467.98</v>
      </c>
      <c r="K20" s="12">
        <v>196139.95</v>
      </c>
      <c r="L20" s="12">
        <v>193644.11</v>
      </c>
      <c r="M20" s="21">
        <v>182045.63</v>
      </c>
      <c r="N20" s="21"/>
      <c r="O20" s="21"/>
    </row>
    <row r="21" spans="1:15" ht="33" customHeight="1">
      <c r="A21" s="13" t="s">
        <v>21</v>
      </c>
      <c r="B21" s="46"/>
      <c r="C21" s="50"/>
      <c r="D21" s="42">
        <f>IF(D26=0," ",D20/D26*100)</f>
        <v>10.838077646627541</v>
      </c>
      <c r="E21" s="42">
        <f aca="true" t="shared" si="9" ref="E21:O21">IF(E20=0," ",E20/E26*100)</f>
        <v>8.590218348442237</v>
      </c>
      <c r="F21" s="42">
        <f t="shared" si="9"/>
        <v>12.264908740182227</v>
      </c>
      <c r="G21" s="42">
        <f t="shared" si="9"/>
        <v>6.466988181617328</v>
      </c>
      <c r="H21" s="42">
        <f t="shared" si="9"/>
        <v>6.591335698748896</v>
      </c>
      <c r="I21" s="42">
        <f t="shared" si="9"/>
        <v>7.865758128489538</v>
      </c>
      <c r="J21" s="42">
        <f t="shared" si="9"/>
        <v>10.553040974942551</v>
      </c>
      <c r="K21" s="42">
        <f t="shared" si="9"/>
        <v>9.025012727461416</v>
      </c>
      <c r="L21" s="42">
        <f t="shared" si="9"/>
        <v>9.031437924859526</v>
      </c>
      <c r="M21" s="42">
        <f t="shared" si="9"/>
        <v>8.758813223093352</v>
      </c>
      <c r="N21" s="42" t="str">
        <f t="shared" si="9"/>
        <v> </v>
      </c>
      <c r="O21" s="42" t="str">
        <f t="shared" si="9"/>
        <v> </v>
      </c>
    </row>
    <row r="22" spans="1:15" ht="30" customHeight="1">
      <c r="A22" s="25" t="s">
        <v>3</v>
      </c>
      <c r="B22" s="46">
        <v>13089.416666666666</v>
      </c>
      <c r="C22" s="49"/>
      <c r="D22" s="43">
        <v>12163</v>
      </c>
      <c r="E22" s="16">
        <v>12409</v>
      </c>
      <c r="F22" s="28">
        <v>15761</v>
      </c>
      <c r="G22" s="16">
        <v>17027</v>
      </c>
      <c r="H22" s="12">
        <v>16705</v>
      </c>
      <c r="I22" s="16">
        <v>11005</v>
      </c>
      <c r="J22" s="16">
        <v>10927</v>
      </c>
      <c r="K22" s="16">
        <v>11553</v>
      </c>
      <c r="L22" s="31">
        <v>10473</v>
      </c>
      <c r="M22" s="16">
        <v>10773</v>
      </c>
      <c r="N22" s="16"/>
      <c r="O22" s="21"/>
    </row>
    <row r="23" spans="1:15" ht="30" customHeight="1">
      <c r="A23" s="25" t="s">
        <v>22</v>
      </c>
      <c r="B23" s="46">
        <v>6647.333333333333</v>
      </c>
      <c r="C23" s="49"/>
      <c r="D23" s="43">
        <v>6289</v>
      </c>
      <c r="E23" s="16">
        <v>5891</v>
      </c>
      <c r="F23">
        <v>9602</v>
      </c>
      <c r="G23" s="16">
        <v>4551</v>
      </c>
      <c r="H23" s="12">
        <v>4090</v>
      </c>
      <c r="I23" s="12">
        <v>4313</v>
      </c>
      <c r="J23" s="16">
        <v>5328</v>
      </c>
      <c r="K23" s="16">
        <v>4413</v>
      </c>
      <c r="L23" s="31">
        <v>4501</v>
      </c>
      <c r="M23" s="16">
        <v>4302</v>
      </c>
      <c r="N23" s="31"/>
      <c r="O23" s="21"/>
    </row>
    <row r="24" spans="1:15" ht="25.5">
      <c r="A24" s="14" t="s">
        <v>34</v>
      </c>
      <c r="B24" s="51">
        <v>41.707544929383715</v>
      </c>
      <c r="C24" s="49"/>
      <c r="D24" s="42">
        <f>IF(D23=0," ",D20/D23)</f>
        <v>48.52264111941486</v>
      </c>
      <c r="E24" s="42">
        <f aca="true" t="shared" si="10" ref="E24:O24">IF(E23=0," ",E20/E23)</f>
        <v>43.36674588355118</v>
      </c>
      <c r="F24" s="42">
        <f t="shared" si="10"/>
        <v>38.71336388252447</v>
      </c>
      <c r="G24" s="42">
        <f t="shared" si="10"/>
        <v>40.330852559876945</v>
      </c>
      <c r="H24" s="42">
        <f t="shared" si="10"/>
        <v>41.764283618581906</v>
      </c>
      <c r="I24" s="42">
        <f t="shared" si="10"/>
        <v>43.636728495246935</v>
      </c>
      <c r="J24" s="42">
        <f t="shared" si="10"/>
        <v>46.82206831831832</v>
      </c>
      <c r="K24" s="42">
        <f t="shared" si="10"/>
        <v>44.445943802402</v>
      </c>
      <c r="L24" s="42">
        <f t="shared" si="10"/>
        <v>43.022463896911795</v>
      </c>
      <c r="M24" s="42">
        <f t="shared" si="10"/>
        <v>42.31651092515109</v>
      </c>
      <c r="N24" s="42" t="str">
        <f t="shared" si="10"/>
        <v> </v>
      </c>
      <c r="O24" s="42" t="str">
        <f t="shared" si="10"/>
        <v> </v>
      </c>
    </row>
    <row r="25" spans="2:15" ht="12.75">
      <c r="B25" s="34"/>
      <c r="C25" s="34"/>
      <c r="H25" s="1"/>
      <c r="I25" s="1"/>
      <c r="J25" s="1"/>
      <c r="K25" s="1"/>
      <c r="L25" s="1"/>
      <c r="M25" s="1"/>
      <c r="N25" s="1"/>
      <c r="O25" s="1"/>
    </row>
    <row r="26" spans="1:15" ht="25.5">
      <c r="A26" s="17" t="s">
        <v>35</v>
      </c>
      <c r="B26" s="35"/>
      <c r="C26" s="35"/>
      <c r="D26" s="18">
        <v>2815618.23</v>
      </c>
      <c r="E26" s="18">
        <v>2974004.73</v>
      </c>
      <c r="F26" s="18">
        <v>3030807.06</v>
      </c>
      <c r="G26" s="18">
        <v>2838194.61</v>
      </c>
      <c r="H26" s="18">
        <v>2591522.080000001</v>
      </c>
      <c r="I26" s="18">
        <v>2392715.45</v>
      </c>
      <c r="J26" s="18">
        <v>2363944.01</v>
      </c>
      <c r="K26" s="18">
        <v>2173292.78</v>
      </c>
      <c r="L26" s="18">
        <v>2144111.62</v>
      </c>
      <c r="M26" s="18">
        <v>2078428.0400000003</v>
      </c>
      <c r="N26" s="18"/>
      <c r="O26" s="18"/>
    </row>
    <row r="27" spans="1:15" ht="13.5" thickBot="1">
      <c r="A27" s="19" t="s">
        <v>4</v>
      </c>
      <c r="B27" s="36"/>
      <c r="C27" s="36"/>
      <c r="D27" s="20">
        <v>34843</v>
      </c>
      <c r="E27" s="20">
        <v>36219</v>
      </c>
      <c r="F27" s="29">
        <v>39229</v>
      </c>
      <c r="G27" s="20">
        <v>40652</v>
      </c>
      <c r="H27" s="20">
        <v>36975</v>
      </c>
      <c r="I27" s="20">
        <v>28920</v>
      </c>
      <c r="J27" s="20">
        <v>28766</v>
      </c>
      <c r="K27" s="20">
        <v>27151</v>
      </c>
      <c r="L27" s="20">
        <v>27161</v>
      </c>
      <c r="M27" s="20">
        <v>27885</v>
      </c>
      <c r="N27" s="20"/>
      <c r="O27" s="20"/>
    </row>
    <row r="28" spans="1:3" ht="12.75">
      <c r="A28" s="3"/>
      <c r="B28" s="3"/>
      <c r="C28" s="3"/>
    </row>
    <row r="29" spans="1:7" ht="12.75">
      <c r="A29" s="3" t="s">
        <v>38</v>
      </c>
      <c r="B29" s="3"/>
      <c r="C29" s="3"/>
      <c r="E29" s="2"/>
      <c r="F29" s="2"/>
      <c r="G29" s="2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Zanis Buhanovskis</cp:lastModifiedBy>
  <cp:lastPrinted>2013-12-18T10:08:07Z</cp:lastPrinted>
  <dcterms:created xsi:type="dcterms:W3CDTF">1996-10-14T23:33:28Z</dcterms:created>
  <dcterms:modified xsi:type="dcterms:W3CDTF">2020-11-23T07:17:12Z</dcterms:modified>
  <cp:category/>
  <cp:version/>
  <cp:contentType/>
  <cp:contentStatus/>
</cp:coreProperties>
</file>